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730" windowHeight="11760"/>
  </bookViews>
  <sheets>
    <sheet name="Statement of Activities 2015-16" sheetId="2" r:id="rId1"/>
    <sheet name="Budget 2016-17" sheetId="1" r:id="rId2"/>
    <sheet name="Notes" sheetId="4" r:id="rId3"/>
    <sheet name="Sample" sheetId="6" r:id="rId4"/>
    <sheet name="QuickBooks Export Tips" sheetId="5" r:id="rId5"/>
  </sheets>
  <definedNames>
    <definedName name="_xlnm.Print_Titles" localSheetId="0">'Statement of Activities 2015-16'!$A:$E,'Statement of Activities 2015-16'!$1:$1</definedName>
    <definedName name="QB_COLUMN_29" localSheetId="0" hidden="1">'Statement of Activities 2015-16'!$F$1</definedName>
    <definedName name="QB_DATA_0" localSheetId="0" hidden="1">'Statement of Activities 2015-16'!$4:$4,'Statement of Activities 2015-16'!$5:$5,'Statement of Activities 2015-16'!$6:$6,'Statement of Activities 2015-16'!$7:$7,'Statement of Activities 2015-16'!$8:$8,'Statement of Activities 2015-16'!$10:$10,'Statement of Activities 2015-16'!$12:$12,'Statement of Activities 2015-16'!$13:$13,'Statement of Activities 2015-16'!$15:$15,'Statement of Activities 2015-16'!$14:$14,'Statement of Activities 2015-16'!$16:$16,'Statement of Activities 2015-16'!$17:$17,'Statement of Activities 2015-16'!$20:$20,'Statement of Activities 2015-16'!$21:$21,'Statement of Activities 2015-16'!$22:$22,'Statement of Activities 2015-16'!$23:$23</definedName>
    <definedName name="QB_DATA_1" localSheetId="0" hidden="1">'Statement of Activities 2015-16'!$24:$24,'Statement of Activities 2015-16'!$25:$25,'Statement of Activities 2015-16'!$26:$26,'Statement of Activities 2015-16'!$27:$27,'Statement of Activities 2015-16'!$28:$28,'Statement of Activities 2015-16'!$29:$29,'Statement of Activities 2015-16'!$30:$30,'Statement of Activities 2015-16'!$31:$31,'Statement of Activities 2015-16'!$32:$32,'Statement of Activities 2015-16'!$33:$33</definedName>
    <definedName name="QB_FORMULA_0" localSheetId="0" hidden="1">'Statement of Activities 2015-16'!$F$11,'Statement of Activities 2015-16'!$F$18,'Statement of Activities 2015-16'!#REF!,'Statement of Activities 2015-16'!#REF!,'Statement of Activities 2015-16'!$F$34,'Statement of Activities 2015-16'!#REF!,'Statement of Activities 2015-16'!$F$35</definedName>
    <definedName name="QB_ROW_11230" localSheetId="0" hidden="1">'Statement of Activities 2015-16'!$D$4</definedName>
    <definedName name="QB_ROW_18301" localSheetId="0" hidden="1">'Statement of Activities 2015-16'!$A$35</definedName>
    <definedName name="QB_ROW_19011" localSheetId="0" hidden="1">'Statement of Activities 2015-16'!$B$2</definedName>
    <definedName name="QB_ROW_19311" localSheetId="0" hidden="1">'Statement of Activities 2015-16'!#REF!</definedName>
    <definedName name="QB_ROW_19330" localSheetId="0" hidden="1">'Statement of Activities 2015-16'!$D$13</definedName>
    <definedName name="QB_ROW_20021" localSheetId="0" hidden="1">'Statement of Activities 2015-16'!$C$3</definedName>
    <definedName name="QB_ROW_20321" localSheetId="0" hidden="1">'Statement of Activities 2015-16'!$C$18</definedName>
    <definedName name="QB_ROW_21021" localSheetId="0" hidden="1">'Statement of Activities 2015-16'!$C$19</definedName>
    <definedName name="QB_ROW_21321" localSheetId="0" hidden="1">'Statement of Activities 2015-16'!$C$34</definedName>
    <definedName name="QB_ROW_34030" localSheetId="0" hidden="1">'Statement of Activities 2015-16'!#REF!</definedName>
    <definedName name="QB_ROW_34330" localSheetId="0" hidden="1">'Statement of Activities 2015-16'!#REF!</definedName>
    <definedName name="QB_ROW_37240" localSheetId="0" hidden="1">'Statement of Activities 2015-16'!$D$25</definedName>
    <definedName name="QB_ROW_43030" localSheetId="0" hidden="1">'Statement of Activities 2015-16'!#REF!</definedName>
    <definedName name="QB_ROW_43330" localSheetId="0" hidden="1">'Statement of Activities 2015-16'!#REF!</definedName>
    <definedName name="QB_ROW_44240" localSheetId="0" hidden="1">'Statement of Activities 2015-16'!$D$32</definedName>
    <definedName name="QB_ROW_52230" localSheetId="0" hidden="1">'Statement of Activities 2015-16'!$D$8</definedName>
    <definedName name="QB_ROW_53230" localSheetId="0" hidden="1">'Statement of Activities 2015-16'!$D$14</definedName>
    <definedName name="QB_ROW_55230" localSheetId="0" hidden="1">'Statement of Activities 2015-16'!$D$16</definedName>
    <definedName name="QB_ROW_57030" localSheetId="0" hidden="1">'Statement of Activities 2015-16'!$D$9</definedName>
    <definedName name="QB_ROW_57330" localSheetId="0" hidden="1">'Statement of Activities 2015-16'!$D$11</definedName>
    <definedName name="QB_ROW_59240" localSheetId="0" hidden="1">'Statement of Activities 2015-16'!$E$10</definedName>
    <definedName name="QB_ROW_60230" localSheetId="0" hidden="1">'Statement of Activities 2015-16'!$D$17</definedName>
    <definedName name="QB_ROW_61230" localSheetId="0" hidden="1">'Statement of Activities 2015-16'!$D$5</definedName>
    <definedName name="QB_ROW_62230" localSheetId="0" hidden="1">'Statement of Activities 2015-16'!$D$33</definedName>
    <definedName name="QB_ROW_64230" localSheetId="0" hidden="1">'Statement of Activities 2015-16'!$D$28</definedName>
    <definedName name="QB_ROW_65230" localSheetId="0" hidden="1">'Statement of Activities 2015-16'!$D$21</definedName>
    <definedName name="QB_ROW_66230" localSheetId="0" hidden="1">'Statement of Activities 2015-16'!$D$20</definedName>
    <definedName name="QB_ROW_67230" localSheetId="0" hidden="1">'Statement of Activities 2015-16'!$D$26</definedName>
    <definedName name="QB_ROW_68230" localSheetId="0" hidden="1">'Statement of Activities 2015-16'!$D$22</definedName>
    <definedName name="QB_ROW_69230" localSheetId="0" hidden="1">'Statement of Activities 2015-16'!$D$23</definedName>
    <definedName name="QB_ROW_70230" localSheetId="0" hidden="1">'Statement of Activities 2015-16'!$D$30</definedName>
    <definedName name="QB_ROW_71230" localSheetId="0" hidden="1">'Statement of Activities 2015-16'!$D$24</definedName>
    <definedName name="QB_ROW_72230" localSheetId="0" hidden="1">'Statement of Activities 2015-16'!$D$15</definedName>
    <definedName name="QB_ROW_76230" localSheetId="0" hidden="1">'Statement of Activities 2015-16'!$D$29</definedName>
    <definedName name="QB_ROW_77230" localSheetId="0" hidden="1">'Statement of Activities 2015-16'!$D$31</definedName>
    <definedName name="QB_ROW_79230" localSheetId="0" hidden="1">'Statement of Activities 2015-16'!$D$12</definedName>
    <definedName name="QB_ROW_82230" localSheetId="0" hidden="1">'Statement of Activities 2015-16'!$D$6</definedName>
    <definedName name="QB_ROW_83230" localSheetId="0" hidden="1">'Statement of Activities 2015-16'!$D$27</definedName>
    <definedName name="QB_ROW_84230" localSheetId="0" hidden="1">'Statement of Activities 2015-16'!$D$7</definedName>
    <definedName name="QBCANSUPPORTUPDATE" localSheetId="0">TRUE</definedName>
    <definedName name="QBCOMPANYFILENAME" localSheetId="0">"F:\Clients\Nfld Hist Soc\All Star I.qbw"</definedName>
    <definedName name="QBENDDATE" localSheetId="0">20160930</definedName>
    <definedName name="QBHEADERSONSCREEN" localSheetId="0">FALSE</definedName>
    <definedName name="QBMETADATASIZE" localSheetId="0">5892</definedName>
    <definedName name="QBPRESERVECOLOR" localSheetId="0">TRUE</definedName>
    <definedName name="QBPRESERVEFONT" localSheetId="0">TRUE</definedName>
    <definedName name="QBPRESERVEROWHEIGHT" localSheetId="0">TRUE</definedName>
    <definedName name="QBPRESERVESPACE" localSheetId="0">TRUE</definedName>
    <definedName name="QBREPORTCOLAXIS" localSheetId="0">0</definedName>
    <definedName name="QBREPORTCOMPANYID" localSheetId="0">"d21b7bcb7e9648738cfccac07d02ca4a"</definedName>
    <definedName name="QBREPORTCOMPARECOL_ANNUALBUDGET" localSheetId="0">FALSE</definedName>
    <definedName name="QBREPORTCOMPARECOL_AVGCOGS" localSheetId="0">FALSE</definedName>
    <definedName name="QBREPORTCOMPARECOL_AVGPRICE" localSheetId="0">FALSE</definedName>
    <definedName name="QBREPORTCOMPARECOL_BUDDIFF" localSheetId="0">FALSE</definedName>
    <definedName name="QBREPORTCOMPARECOL_BUDGET" localSheetId="0">FALSE</definedName>
    <definedName name="QBREPORTCOMPARECOL_BUDPCT" localSheetId="0">FALSE</definedName>
    <definedName name="QBREPORTCOMPARECOL_COGS" localSheetId="0">FALSE</definedName>
    <definedName name="QBREPORTCOMPARECOL_EXCLUDEAMOUNT" localSheetId="0">FALSE</definedName>
    <definedName name="QBREPORTCOMPARECOL_EXCLUDECURPERIOD" localSheetId="0">FALSE</definedName>
    <definedName name="QBREPORTCOMPARECOL_FORECAST" localSheetId="0">FALSE</definedName>
    <definedName name="QBREPORTCOMPARECOL_GROSSMARGIN" localSheetId="0">FALSE</definedName>
    <definedName name="QBREPORTCOMPARECOL_GROSSMARGINPCT" localSheetId="0">FALSE</definedName>
    <definedName name="QBREPORTCOMPARECOL_HOURS" localSheetId="0">FALSE</definedName>
    <definedName name="QBREPORTCOMPARECOL_PCTCOL" localSheetId="0">FALSE</definedName>
    <definedName name="QBREPORTCOMPARECOL_PCTEXPENSE" localSheetId="0">FALSE</definedName>
    <definedName name="QBREPORTCOMPARECOL_PCTINCOME" localSheetId="0">FALSE</definedName>
    <definedName name="QBREPORTCOMPARECOL_PCTOFSALES" localSheetId="0">FALSE</definedName>
    <definedName name="QBREPORTCOMPARECOL_PCTROW" localSheetId="0">FALSE</definedName>
    <definedName name="QBREPORTCOMPARECOL_PPDIFF" localSheetId="0">FALSE</definedName>
    <definedName name="QBREPORTCOMPARECOL_PPPCT" localSheetId="0">FALSE</definedName>
    <definedName name="QBREPORTCOMPARECOL_PREVPERIOD" localSheetId="0">FALSE</definedName>
    <definedName name="QBREPORTCOMPARECOL_PREVYEAR" localSheetId="0">FALSE</definedName>
    <definedName name="QBREPORTCOMPARECOL_PYDIFF" localSheetId="0">FALSE</definedName>
    <definedName name="QBREPORTCOMPARECOL_PYPCT" localSheetId="0">FALSE</definedName>
    <definedName name="QBREPORTCOMPARECOL_QTY" localSheetId="0">FALSE</definedName>
    <definedName name="QBREPORTCOMPARECOL_RATE" localSheetId="0">FALSE</definedName>
    <definedName name="QBREPORTCOMPARECOL_TRIPBILLEDMILES" localSheetId="0">FALSE</definedName>
    <definedName name="QBREPORTCOMPARECOL_TRIPBILLINGAMOUNT" localSheetId="0">FALSE</definedName>
    <definedName name="QBREPORTCOMPARECOL_TRIPMILES" localSheetId="0">FALSE</definedName>
    <definedName name="QBREPORTCOMPARECOL_TRIPNOTBILLABLEMILES" localSheetId="0">FALSE</definedName>
    <definedName name="QBREPORTCOMPARECOL_TRIPTAXDEDUCTIBLEAMOUNT" localSheetId="0">FALSE</definedName>
    <definedName name="QBREPORTCOMPARECOL_TRIPUNBILLEDMILES" localSheetId="0">FALSE</definedName>
    <definedName name="QBREPORTCOMPARECOL_YTD" localSheetId="0">FALSE</definedName>
    <definedName name="QBREPORTCOMPARECOL_YTDBUDGET" localSheetId="0">FALSE</definedName>
    <definedName name="QBREPORTCOMPARECOL_YTDPCT" localSheetId="0">FALSE</definedName>
    <definedName name="QBREPORTROWAXIS" localSheetId="0">11</definedName>
    <definedName name="QBREPORTSUBCOLAXIS" localSheetId="0">0</definedName>
    <definedName name="QBREPORTTYPE" localSheetId="0">0</definedName>
    <definedName name="QBROWHEADERS" localSheetId="0">5</definedName>
    <definedName name="QBSTARTDATE" localSheetId="0">20151001</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55" i="6" l="1"/>
  <c r="F44" i="6"/>
  <c r="F26" i="6"/>
  <c r="F18" i="6"/>
  <c r="G31" i="6" s="1"/>
  <c r="G15" i="6"/>
  <c r="F35" i="2"/>
  <c r="F34" i="2"/>
  <c r="F11" i="2"/>
  <c r="F18" i="2" s="1"/>
  <c r="G33" i="6" l="1"/>
  <c r="G15" i="1"/>
  <c r="F44" i="1"/>
  <c r="F26" i="1" s="1"/>
  <c r="F55" i="1"/>
  <c r="F18" i="1" s="1"/>
  <c r="G31" i="1" l="1"/>
  <c r="G33" i="1" s="1"/>
</calcChain>
</file>

<file path=xl/sharedStrings.xml><?xml version="1.0" encoding="utf-8"?>
<sst xmlns="http://schemas.openxmlformats.org/spreadsheetml/2006/main" count="119" uniqueCount="62">
  <si>
    <t>Income</t>
  </si>
  <si>
    <t>Auction</t>
  </si>
  <si>
    <t>Donations</t>
  </si>
  <si>
    <t>Fundraisers</t>
  </si>
  <si>
    <t>Interest</t>
  </si>
  <si>
    <t>Registration Fees</t>
  </si>
  <si>
    <t>Shirt Sales</t>
  </si>
  <si>
    <t>Social Hour</t>
  </si>
  <si>
    <t>Expense</t>
  </si>
  <si>
    <t>Financial Aid</t>
  </si>
  <si>
    <t>Insurance</t>
  </si>
  <si>
    <t>Office/Postage</t>
  </si>
  <si>
    <t>Speaker</t>
  </si>
  <si>
    <t>T-Shirts</t>
  </si>
  <si>
    <t>Volunteer Accomodations</t>
  </si>
  <si>
    <t>Supplies Breakdown</t>
  </si>
  <si>
    <t>Art Barn</t>
  </si>
  <si>
    <t>Kids' Program</t>
  </si>
  <si>
    <t>Name Tags</t>
  </si>
  <si>
    <t>Events Breakdown</t>
  </si>
  <si>
    <t>Chair discretion</t>
  </si>
  <si>
    <t>Coffee</t>
  </si>
  <si>
    <t>Ice Cream Social</t>
  </si>
  <si>
    <t>Welcome Wagon</t>
  </si>
  <si>
    <t>S'Mores</t>
  </si>
  <si>
    <t>Speaker Misc</t>
  </si>
  <si>
    <t>Social Hour- food &amp; bev</t>
  </si>
  <si>
    <t>Friday Night Party Extras</t>
  </si>
  <si>
    <t>Grants- ISA</t>
  </si>
  <si>
    <t>GC Meeting</t>
  </si>
  <si>
    <t>Total Income</t>
  </si>
  <si>
    <t>Total Expense</t>
  </si>
  <si>
    <t>Supplies- see below</t>
  </si>
  <si>
    <t>Events- see below</t>
  </si>
  <si>
    <t>Increase (Decrease) in Assets</t>
  </si>
  <si>
    <t>Fees- Credit Card- SIC</t>
  </si>
  <si>
    <t>Ordinary Income/Expense</t>
  </si>
  <si>
    <t>CG Meeting Fees</t>
  </si>
  <si>
    <t>Poker</t>
  </si>
  <si>
    <t>Total Fundraisers</t>
  </si>
  <si>
    <t>Interest Income</t>
  </si>
  <si>
    <t>Refunds</t>
  </si>
  <si>
    <t>Events</t>
  </si>
  <si>
    <t>Fees</t>
  </si>
  <si>
    <t>SIC Annual Fund Grant</t>
  </si>
  <si>
    <t>Social Hour Expenses</t>
  </si>
  <si>
    <t>Supplies</t>
  </si>
  <si>
    <t>T-shirts</t>
  </si>
  <si>
    <t>Change in Net Assets</t>
  </si>
  <si>
    <t>SIC Annual Fund- based on PY</t>
  </si>
  <si>
    <t>Clams or Chokes</t>
  </si>
  <si>
    <t>Budget for 2016-2017</t>
  </si>
  <si>
    <t>Oct '15 - Sep 16</t>
  </si>
  <si>
    <t>Gifts in Kind - Goods</t>
  </si>
  <si>
    <t>Clams</t>
  </si>
  <si>
    <t>Program Income</t>
  </si>
  <si>
    <t>Printing and Copying</t>
  </si>
  <si>
    <t>SIC Special Gifts</t>
  </si>
  <si>
    <t>Conference, Convention, Meeting</t>
  </si>
  <si>
    <t xml:space="preserve">Budget for 2016-2017- Sample </t>
  </si>
  <si>
    <t>$10 increase</t>
  </si>
  <si>
    <t>3 positions covered at $1000 each</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</si>
</sst>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43" formatCode="_(* #,##0.00_);_(* \(#,##0.00\);_(* &quot;-&quot;??_);_(@_)"/>
    <numFmt numFmtId="164" formatCode="#,##0.00;\-#,##0.00"/>
  </numFmts>
  <fonts count="9" x14ac:knownFonts="1">
    <font>
      <sz val="11"/>
      <color theme="1"/>
      <name val="Calibri"/>
      <family val="2"/>
      <scheme val="minor"/>
    </font>
    <font>
      <sz val="11"/>
      <color theme="1"/>
      <name val="Calibri"/>
      <family val="2"/>
      <scheme val="minor"/>
    </font>
    <font>
      <sz val="10"/>
      <name val="Arial"/>
      <family val="2"/>
    </font>
    <font>
      <sz val="11"/>
      <color rgb="FF000000"/>
      <name val="Calibri"/>
      <family val="2"/>
    </font>
    <font>
      <sz val="11"/>
      <color rgb="FF333333"/>
      <name val="Tahoma"/>
      <family val="2"/>
    </font>
    <font>
      <b/>
      <sz val="11"/>
      <color theme="1"/>
      <name val="Calibri"/>
      <family val="2"/>
      <scheme val="minor"/>
    </font>
    <font>
      <b/>
      <sz val="8"/>
      <color rgb="FF323232"/>
      <name val="Arial"/>
      <family val="2"/>
    </font>
    <font>
      <sz val="8"/>
      <color rgb="FF323232"/>
      <name val="Arial"/>
      <family val="2"/>
    </font>
    <font>
      <sz val="10"/>
      <name val="Arial"/>
    </font>
  </fonts>
  <fills count="2">
    <fill>
      <patternFill patternType="none"/>
    </fill>
    <fill>
      <patternFill patternType="gray125"/>
    </fill>
  </fills>
  <borders count="7">
    <border>
      <left/>
      <right/>
      <top/>
      <bottom/>
      <diagonal/>
    </border>
    <border>
      <left/>
      <right/>
      <top/>
      <bottom style="double">
        <color indexed="64"/>
      </bottom>
      <diagonal/>
    </border>
    <border>
      <left/>
      <right/>
      <top/>
      <bottom style="thin">
        <color indexed="64"/>
      </bottom>
      <diagonal/>
    </border>
    <border>
      <left/>
      <right/>
      <top/>
      <bottom style="thick">
        <color indexed="64"/>
      </bottom>
      <diagonal/>
    </border>
    <border>
      <left/>
      <right/>
      <top/>
      <bottom style="medium">
        <color indexed="64"/>
      </bottom>
      <diagonal/>
    </border>
    <border>
      <left/>
      <right/>
      <top style="medium">
        <color indexed="64"/>
      </top>
      <bottom/>
      <diagonal/>
    </border>
    <border>
      <left/>
      <right/>
      <top style="medium">
        <color indexed="64"/>
      </top>
      <bottom style="double">
        <color indexed="64"/>
      </bottom>
      <diagonal/>
    </border>
  </borders>
  <cellStyleXfs count="5">
    <xf numFmtId="0" fontId="0" fillId="0" borderId="0"/>
    <xf numFmtId="43" fontId="1" fillId="0" borderId="0" applyFont="0" applyFill="0" applyBorder="0" applyAlignment="0" applyProtection="0"/>
    <xf numFmtId="0" fontId="2" fillId="0" borderId="0"/>
    <xf numFmtId="44" fontId="1" fillId="0" borderId="0" applyFont="0" applyFill="0" applyBorder="0" applyAlignment="0" applyProtection="0"/>
    <xf numFmtId="0" fontId="8" fillId="0" borderId="0"/>
  </cellStyleXfs>
  <cellXfs count="24">
    <xf numFmtId="0" fontId="0" fillId="0" borderId="0" xfId="0"/>
    <xf numFmtId="43" fontId="0" fillId="0" borderId="0" xfId="1" applyFont="1"/>
    <xf numFmtId="43" fontId="0" fillId="0" borderId="1" xfId="1" applyFont="1" applyBorder="1"/>
    <xf numFmtId="43" fontId="0" fillId="0" borderId="2" xfId="1" applyFont="1" applyBorder="1"/>
    <xf numFmtId="0" fontId="0" fillId="0" borderId="0" xfId="0" applyNumberFormat="1"/>
    <xf numFmtId="0" fontId="0" fillId="0" borderId="0" xfId="0" applyAlignment="1">
      <alignment horizontal="center"/>
    </xf>
    <xf numFmtId="49" fontId="6" fillId="0" borderId="0" xfId="0" applyNumberFormat="1" applyFont="1"/>
    <xf numFmtId="164" fontId="7" fillId="0" borderId="0" xfId="0" applyNumberFormat="1" applyFont="1"/>
    <xf numFmtId="164" fontId="7" fillId="0" borderId="4" xfId="0" applyNumberFormat="1" applyFont="1" applyBorder="1"/>
    <xf numFmtId="164" fontId="7" fillId="0" borderId="0" xfId="0" applyNumberFormat="1" applyFont="1" applyBorder="1"/>
    <xf numFmtId="164" fontId="6" fillId="0" borderId="6" xfId="0" applyNumberFormat="1" applyFont="1" applyBorder="1"/>
    <xf numFmtId="0" fontId="6" fillId="0" borderId="0" xfId="0" applyFont="1"/>
    <xf numFmtId="49" fontId="6" fillId="0" borderId="0" xfId="0" applyNumberFormat="1" applyFont="1" applyAlignment="1">
      <alignment horizontal="center"/>
    </xf>
    <xf numFmtId="49" fontId="6" fillId="0" borderId="3" xfId="0" applyNumberFormat="1" applyFont="1" applyBorder="1" applyAlignment="1">
      <alignment horizontal="center"/>
    </xf>
    <xf numFmtId="0" fontId="6" fillId="0" borderId="0" xfId="0" applyNumberFormat="1" applyFont="1"/>
    <xf numFmtId="0" fontId="3" fillId="0" borderId="0" xfId="4" applyFont="1" applyBorder="1"/>
    <xf numFmtId="0" fontId="3" fillId="0" borderId="0" xfId="4" applyFont="1" applyFill="1" applyBorder="1"/>
    <xf numFmtId="0" fontId="4" fillId="0" borderId="0" xfId="4" applyFont="1" applyBorder="1"/>
    <xf numFmtId="44" fontId="7" fillId="0" borderId="0" xfId="3" applyFont="1"/>
    <xf numFmtId="164" fontId="6" fillId="0" borderId="0" xfId="0" applyNumberFormat="1" applyFont="1"/>
    <xf numFmtId="164" fontId="6" fillId="0" borderId="5" xfId="0" applyNumberFormat="1" applyFont="1" applyBorder="1"/>
    <xf numFmtId="43" fontId="5" fillId="0" borderId="0" xfId="1" applyFont="1"/>
    <xf numFmtId="0" fontId="5" fillId="0" borderId="0" xfId="0" applyFont="1"/>
    <xf numFmtId="0" fontId="0" fillId="0" borderId="0" xfId="0" applyAlignment="1">
      <alignment horizontal="center"/>
    </xf>
  </cellXfs>
  <cellStyles count="5">
    <cellStyle name="Comma" xfId="1" builtinId="3"/>
    <cellStyle name="Currency" xfId="3" builtinId="4"/>
    <cellStyle name="Normal" xfId="0" builtinId="0"/>
    <cellStyle name="Normal 2" xfId="2"/>
    <cellStyle name="Normal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114300</xdr:colOff>
          <xdr:row>1</xdr:row>
          <xdr:rowOff>28575</xdr:rowOff>
        </xdr:to>
        <xdr:sp macro="" textlink="">
          <xdr:nvSpPr>
            <xdr:cNvPr id="1027" name="FILTER" hidden="1">
              <a:extLst>
                <a:ext uri="{63B3BB69-23CF-44E3-9099-C40C66FF867C}">
                  <a14:compatExt spid="_x0000_s10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114300</xdr:colOff>
          <xdr:row>1</xdr:row>
          <xdr:rowOff>28575</xdr:rowOff>
        </xdr:to>
        <xdr:sp macro="" textlink="">
          <xdr:nvSpPr>
            <xdr:cNvPr id="1028" name="HEADER" hidden="1">
              <a:extLst>
                <a:ext uri="{63B3BB69-23CF-44E3-9099-C40C66FF867C}">
                  <a14:compatExt spid="_x0000_s1028"/>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2</xdr:col>
      <xdr:colOff>114299</xdr:colOff>
      <xdr:row>0</xdr:row>
      <xdr:rowOff>85725</xdr:rowOff>
    </xdr:from>
    <xdr:ext cx="6629401" cy="8359211"/>
    <xdr:sp macro="" textlink="">
      <xdr:nvSpPr>
        <xdr:cNvPr id="2" name="TextBox 1"/>
        <xdr:cNvSpPr txBox="1"/>
      </xdr:nvSpPr>
      <xdr:spPr>
        <a:xfrm>
          <a:off x="1333499" y="85725"/>
          <a:ext cx="6629401" cy="835921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baseline="0"/>
            <a:t>This was a good year for our conference. We took in slightly more than we paid out, always a good thing.</a:t>
          </a:r>
        </a:p>
        <a:p>
          <a:endParaRPr lang="en-US" sz="1100" baseline="0"/>
        </a:p>
        <a:p>
          <a:r>
            <a:rPr lang="en-US" sz="1100" baseline="0"/>
            <a:t>It should be noted that the gift to the SIC is made in the following fiscal year using funds from the previous</a:t>
          </a:r>
        </a:p>
        <a:p>
          <a:r>
            <a:rPr lang="en-US" sz="1100" baseline="0"/>
            <a:t>fiscal year. In 2015-16 we gave $10,000 for general purposes and $3,000 for a special gift. </a:t>
          </a:r>
        </a:p>
        <a:p>
          <a:endParaRPr lang="en-US" sz="1100" baseline="0"/>
        </a:p>
        <a:p>
          <a:r>
            <a:rPr lang="en-US" sz="1100" b="1" baseline="0"/>
            <a:t>My recommendation for the SIC annual fund gift for 2016 is $10,000 again</a:t>
          </a:r>
          <a:r>
            <a:rPr lang="en-US" sz="1100" baseline="0"/>
            <a:t>. This represents the rounded off</a:t>
          </a:r>
        </a:p>
        <a:p>
          <a:r>
            <a:rPr lang="en-US" sz="1100" baseline="0"/>
            <a:t>amount of the proceeds from the Auction.  I do not recommend keeping any of the auction proceeds of</a:t>
          </a:r>
        </a:p>
        <a:p>
          <a:r>
            <a:rPr lang="en-US" sz="1100" baseline="0"/>
            <a:t>the summer of 2016 for the financial aid fund. We had several generous donations to the fund in 2015-16</a:t>
          </a:r>
        </a:p>
        <a:p>
          <a:r>
            <a:rPr lang="en-US" sz="1100" baseline="0"/>
            <a:t>and we did not use our alloted amount for the fund for the 2016 conference. We have enough in the </a:t>
          </a:r>
        </a:p>
        <a:p>
          <a:r>
            <a:rPr lang="en-US" sz="1100" baseline="0"/>
            <a:t>financial aid fund to meet the recommended budget allowance for the 2017 conference, as well as </a:t>
          </a:r>
        </a:p>
        <a:p>
          <a:r>
            <a:rPr lang="en-US" sz="1100" baseline="0"/>
            <a:t>additional in case of an unexpected increase in requests. </a:t>
          </a:r>
          <a:r>
            <a:rPr lang="en-US" sz="1100" b="1" baseline="0"/>
            <a:t>Total Financial Aid Fund balance is $19,887.45</a:t>
          </a:r>
          <a:r>
            <a:rPr lang="en-US" sz="1100" baseline="0"/>
            <a:t>.</a:t>
          </a:r>
        </a:p>
        <a:p>
          <a:endParaRPr lang="en-US" sz="1100" baseline="0"/>
        </a:p>
        <a:p>
          <a:r>
            <a:rPr lang="en-US" sz="1100" baseline="0"/>
            <a:t>We always appreciate gifts toward the conference general fund and toward the financial aid program. I met with Joe and Pam at their request to discuss the fundraising we are doing. We left the meeting with the understanding that we solicit gifts to the conference and the financial aid fund in addition to a person's usual gifts to the SIC, not in place of.  Thank you so much to everyone who has given to the conference this past year and, in advance, to those who wish to give before the end of the year. Gifts are tax deductible and an acknowledgement letter for your taxes will be mailed in January. Checks should be made out to </a:t>
          </a:r>
          <a:r>
            <a:rPr lang="en-US" sz="1100" b="1" baseline="0"/>
            <a:t>All Star I </a:t>
          </a:r>
          <a:r>
            <a:rPr lang="en-US" sz="1100" baseline="0"/>
            <a:t>and mailed to Ann Etter 820 Superior Dr. Northfield, MN 55057.</a:t>
          </a:r>
        </a:p>
        <a:p>
          <a:endParaRPr lang="en-US" sz="1100" baseline="0"/>
        </a:p>
        <a:p>
          <a:r>
            <a:rPr lang="en-US" sz="1100" baseline="0"/>
            <a:t>We approved a reserve last year of $20,000, which includes $3,000 of financial aid funds ($17,000 operating reserve).  Our bank balance as of 09/30/16 is $37,573. Of that $19,887 is dedicated to financial aid, leaving $17,686, which is exactly the level we want for operating reserve. </a:t>
          </a:r>
        </a:p>
        <a:p>
          <a:endParaRPr lang="en-US" sz="1100" baseline="0"/>
        </a:p>
        <a:p>
          <a:r>
            <a:rPr lang="en-US" sz="1100" baseline="0"/>
            <a:t>It worked well this year when volunteers contacted me for a budget regarding their responsibilities if</a:t>
          </a:r>
        </a:p>
        <a:p>
          <a:r>
            <a:rPr lang="en-US" sz="1100" baseline="0"/>
            <a:t>there were purchases expected.  Volunteers are welcome to email me for information regarding</a:t>
          </a:r>
        </a:p>
        <a:p>
          <a:r>
            <a:rPr lang="en-US" sz="1100" baseline="0"/>
            <a:t>the budget for their events, if they wish.  Reimbursements are normally issued on island upon presentation of receipts. I am still collecting information each year regarding donated goods.  Those do appear on the Statement of Activities in the income and expense categories (so a wash as to the bottom line, but an important part of the budget). </a:t>
          </a:r>
        </a:p>
        <a:p>
          <a:endParaRPr lang="en-US" sz="1100" baseline="0"/>
        </a:p>
        <a:p>
          <a:r>
            <a:rPr lang="en-US" sz="1100" baseline="0"/>
            <a:t>You will note the budget as recommended is close to the 2015-16 budget and is expected to end up </a:t>
          </a:r>
        </a:p>
        <a:p>
          <a:r>
            <a:rPr lang="en-US" sz="1100" baseline="0"/>
            <a:t>about $0. </a:t>
          </a:r>
        </a:p>
        <a:p>
          <a:r>
            <a:rPr lang="en-US" sz="1100" baseline="0"/>
            <a:t/>
          </a:r>
          <a:br>
            <a:rPr lang="en-US" sz="1100" baseline="0"/>
          </a:br>
          <a:r>
            <a:rPr lang="en-US" sz="1100" baseline="0"/>
            <a:t>Whether it was the addition of non-alcoholic beverages bringing more people to social hour or </a:t>
          </a:r>
        </a:p>
        <a:p>
          <a:r>
            <a:rPr lang="en-US" sz="1100" baseline="0"/>
            <a:t>the announcement of social hour donation expectations, we had a nice increase this year- over 10%. </a:t>
          </a:r>
        </a:p>
        <a:p>
          <a:endParaRPr lang="en-US" sz="1100" baseline="0"/>
        </a:p>
        <a:p>
          <a:r>
            <a:rPr lang="en-US" sz="1100" baseline="0"/>
            <a:t>I am not available to travel to the meeting this year. I can be available via facetime or Skype if there</a:t>
          </a:r>
        </a:p>
        <a:p>
          <a:r>
            <a:rPr lang="en-US" sz="1100" baseline="0"/>
            <a:t>are questions regarding the budget or other monetary issues. Please let me know ahead of time- I will</a:t>
          </a:r>
        </a:p>
        <a:p>
          <a:r>
            <a:rPr lang="en-US" sz="1100" baseline="0"/>
            <a:t>be in rehearsal 10am-4pm Central time that day.  I can step out and check in at a pre-determined time.</a:t>
          </a:r>
        </a:p>
        <a:p>
          <a:endParaRPr lang="en-US" sz="1100" baseline="0"/>
        </a:p>
        <a:p>
          <a:r>
            <a:rPr lang="en-US" sz="1100" baseline="0"/>
            <a:t>If a vote is made regarding registration fees and/or volunteer expense reimbursement, the budget can be amended to reflect that. A new one can be issued within a week of the decision.  There is a sample page attached showing a $10 increase in all registration fees and $3,000 additional worth of volunteer accomodation funding.  This assumes that the family cap is also raised proportionate to the $10 fee raise and that the conference is full. </a:t>
          </a:r>
        </a:p>
        <a:p>
          <a:endParaRPr lang="en-US" sz="1100" baseline="0"/>
        </a:p>
        <a:p>
          <a:r>
            <a:rPr lang="en-US" sz="1100" baseline="0"/>
            <a:t>Please note that built into the budget is a speaker fee/travel/R &amp; B of $2,000 PLUS a chair discretionary amount of $1,000 for events.</a:t>
          </a:r>
        </a:p>
      </xdr:txBody>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885825</xdr:colOff>
      <xdr:row>30</xdr:row>
      <xdr:rowOff>66675</xdr:rowOff>
    </xdr:to>
    <xdr:pic>
      <xdr:nvPicPr>
        <xdr:cNvPr id="2" name="Picture 2" descr="ExcelTipsV3_nolink_978x500.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411075" cy="638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F36"/>
  <sheetViews>
    <sheetView tabSelected="1" workbookViewId="0">
      <pane xSplit="5" ySplit="1" topLeftCell="F16" activePane="bottomRight" state="frozenSplit"/>
      <selection pane="topRight" activeCell="F1" sqref="F1"/>
      <selection pane="bottomLeft" activeCell="A2" sqref="A2"/>
      <selection pane="bottomRight" activeCell="I32" sqref="I32"/>
    </sheetView>
  </sheetViews>
  <sheetFormatPr defaultRowHeight="15" x14ac:dyDescent="0.25"/>
  <cols>
    <col min="1" max="4" width="3" style="14" customWidth="1"/>
    <col min="5" max="5" width="28" style="14" customWidth="1"/>
    <col min="6" max="6" width="18.42578125" style="4" customWidth="1"/>
  </cols>
  <sheetData>
    <row r="1" spans="1:6" s="5" customFormat="1" ht="15.75" thickBot="1" x14ac:dyDescent="0.3">
      <c r="A1" s="12"/>
      <c r="B1" s="12"/>
      <c r="C1" s="12"/>
      <c r="D1" s="12"/>
      <c r="E1" s="12"/>
      <c r="F1" s="13" t="s">
        <v>52</v>
      </c>
    </row>
    <row r="2" spans="1:6" ht="15.75" thickTop="1" x14ac:dyDescent="0.25">
      <c r="A2" s="6"/>
      <c r="B2" s="6" t="s">
        <v>36</v>
      </c>
      <c r="C2" s="6"/>
      <c r="D2" s="6"/>
      <c r="E2" s="6"/>
      <c r="F2" s="7"/>
    </row>
    <row r="3" spans="1:6" x14ac:dyDescent="0.25">
      <c r="A3" s="6"/>
      <c r="B3" s="6"/>
      <c r="C3" s="6" t="s">
        <v>0</v>
      </c>
      <c r="D3" s="6"/>
      <c r="E3" s="6"/>
      <c r="F3" s="7"/>
    </row>
    <row r="4" spans="1:6" x14ac:dyDescent="0.25">
      <c r="A4" s="6"/>
      <c r="B4" s="6"/>
      <c r="C4" s="6"/>
      <c r="D4" s="6" t="s">
        <v>53</v>
      </c>
      <c r="E4" s="6"/>
      <c r="F4" s="18">
        <v>535.65</v>
      </c>
    </row>
    <row r="5" spans="1:6" x14ac:dyDescent="0.25">
      <c r="A5" s="6"/>
      <c r="B5" s="6"/>
      <c r="C5" s="6"/>
      <c r="D5" s="6" t="s">
        <v>1</v>
      </c>
      <c r="E5" s="6"/>
      <c r="F5" s="7">
        <v>10051</v>
      </c>
    </row>
    <row r="6" spans="1:6" x14ac:dyDescent="0.25">
      <c r="A6" s="6"/>
      <c r="B6" s="6"/>
      <c r="C6" s="6"/>
      <c r="D6" s="6" t="s">
        <v>37</v>
      </c>
      <c r="E6" s="6"/>
      <c r="F6" s="7">
        <v>7307</v>
      </c>
    </row>
    <row r="7" spans="1:6" x14ac:dyDescent="0.25">
      <c r="A7" s="6"/>
      <c r="B7" s="6"/>
      <c r="C7" s="6"/>
      <c r="D7" s="6" t="s">
        <v>54</v>
      </c>
      <c r="E7" s="6"/>
      <c r="F7" s="7">
        <v>770</v>
      </c>
    </row>
    <row r="8" spans="1:6" x14ac:dyDescent="0.25">
      <c r="A8" s="6"/>
      <c r="B8" s="6"/>
      <c r="C8" s="6"/>
      <c r="D8" s="6" t="s">
        <v>2</v>
      </c>
      <c r="E8" s="6"/>
      <c r="F8" s="7">
        <v>7482.5</v>
      </c>
    </row>
    <row r="9" spans="1:6" x14ac:dyDescent="0.25">
      <c r="A9" s="6"/>
      <c r="B9" s="6"/>
      <c r="C9" s="6"/>
      <c r="D9" s="6" t="s">
        <v>3</v>
      </c>
      <c r="E9" s="6"/>
      <c r="F9" s="7"/>
    </row>
    <row r="10" spans="1:6" ht="15.75" thickBot="1" x14ac:dyDescent="0.3">
      <c r="A10" s="6"/>
      <c r="B10" s="6"/>
      <c r="C10" s="6"/>
      <c r="D10" s="6"/>
      <c r="E10" s="6" t="s">
        <v>38</v>
      </c>
      <c r="F10" s="8">
        <v>1200</v>
      </c>
    </row>
    <row r="11" spans="1:6" x14ac:dyDescent="0.25">
      <c r="A11" s="6"/>
      <c r="B11" s="6"/>
      <c r="C11" s="6"/>
      <c r="D11" s="6" t="s">
        <v>39</v>
      </c>
      <c r="E11" s="6"/>
      <c r="F11" s="7">
        <f>ROUND(SUM(F9:F10),5)</f>
        <v>1200</v>
      </c>
    </row>
    <row r="12" spans="1:6" x14ac:dyDescent="0.25">
      <c r="A12" s="6"/>
      <c r="B12" s="6"/>
      <c r="C12" s="6"/>
      <c r="D12" s="6" t="s">
        <v>40</v>
      </c>
      <c r="E12" s="6"/>
      <c r="F12" s="7">
        <v>6.76</v>
      </c>
    </row>
    <row r="13" spans="1:6" x14ac:dyDescent="0.25">
      <c r="A13" s="6"/>
      <c r="B13" s="6"/>
      <c r="C13" s="6"/>
      <c r="D13" s="6" t="s">
        <v>55</v>
      </c>
      <c r="E13" s="6"/>
      <c r="F13" s="7">
        <v>325</v>
      </c>
    </row>
    <row r="14" spans="1:6" x14ac:dyDescent="0.25">
      <c r="A14" s="6"/>
      <c r="B14" s="6"/>
      <c r="C14" s="6"/>
      <c r="D14" s="6" t="s">
        <v>5</v>
      </c>
      <c r="E14" s="6"/>
      <c r="F14" s="7">
        <v>26140</v>
      </c>
    </row>
    <row r="15" spans="1:6" x14ac:dyDescent="0.25">
      <c r="A15" s="6"/>
      <c r="B15" s="6"/>
      <c r="C15" s="6"/>
      <c r="D15" s="6" t="s">
        <v>41</v>
      </c>
      <c r="E15" s="6"/>
      <c r="F15" s="7">
        <v>-1395</v>
      </c>
    </row>
    <row r="16" spans="1:6" x14ac:dyDescent="0.25">
      <c r="A16" s="6"/>
      <c r="B16" s="6"/>
      <c r="C16" s="6"/>
      <c r="D16" s="6" t="s">
        <v>6</v>
      </c>
      <c r="E16" s="6"/>
      <c r="F16" s="7">
        <v>2000</v>
      </c>
    </row>
    <row r="17" spans="1:6" ht="15.75" thickBot="1" x14ac:dyDescent="0.3">
      <c r="A17" s="6"/>
      <c r="B17" s="6"/>
      <c r="C17" s="6"/>
      <c r="D17" s="6" t="s">
        <v>7</v>
      </c>
      <c r="E17" s="6"/>
      <c r="F17" s="8">
        <v>7273</v>
      </c>
    </row>
    <row r="18" spans="1:6" x14ac:dyDescent="0.25">
      <c r="A18" s="6"/>
      <c r="B18" s="6"/>
      <c r="C18" s="6" t="s">
        <v>30</v>
      </c>
      <c r="D18" s="6"/>
      <c r="E18" s="6"/>
      <c r="F18" s="19">
        <f>ROUND(SUM(F3:F8)+SUM(F11:F17),5)</f>
        <v>61695.91</v>
      </c>
    </row>
    <row r="19" spans="1:6" x14ac:dyDescent="0.25">
      <c r="A19" s="6"/>
      <c r="B19" s="6"/>
      <c r="C19" s="6" t="s">
        <v>8</v>
      </c>
      <c r="D19" s="6"/>
      <c r="E19" s="6"/>
      <c r="F19" s="7"/>
    </row>
    <row r="20" spans="1:6" x14ac:dyDescent="0.25">
      <c r="A20" s="6"/>
      <c r="B20" s="6"/>
      <c r="C20" s="6"/>
      <c r="D20" s="6" t="s">
        <v>42</v>
      </c>
      <c r="E20" s="6"/>
      <c r="F20" s="7">
        <v>2086.13</v>
      </c>
    </row>
    <row r="21" spans="1:6" x14ac:dyDescent="0.25">
      <c r="A21" s="6"/>
      <c r="B21" s="6"/>
      <c r="C21" s="6"/>
      <c r="D21" s="6" t="s">
        <v>43</v>
      </c>
      <c r="E21" s="6"/>
      <c r="F21" s="7">
        <v>970.38</v>
      </c>
    </row>
    <row r="22" spans="1:6" x14ac:dyDescent="0.25">
      <c r="A22" s="6"/>
      <c r="B22" s="6"/>
      <c r="C22" s="6"/>
      <c r="D22" s="6" t="s">
        <v>9</v>
      </c>
      <c r="E22" s="6"/>
      <c r="F22" s="7">
        <v>6155.25</v>
      </c>
    </row>
    <row r="23" spans="1:6" x14ac:dyDescent="0.25">
      <c r="A23" s="6"/>
      <c r="B23" s="6"/>
      <c r="C23" s="6"/>
      <c r="D23" s="6" t="s">
        <v>10</v>
      </c>
      <c r="E23" s="6"/>
      <c r="F23" s="7">
        <v>867.33</v>
      </c>
    </row>
    <row r="24" spans="1:6" x14ac:dyDescent="0.25">
      <c r="A24" s="6"/>
      <c r="B24" s="6"/>
      <c r="C24" s="6"/>
      <c r="D24" s="6" t="s">
        <v>11</v>
      </c>
      <c r="E24" s="6"/>
      <c r="F24" s="7">
        <v>74.89</v>
      </c>
    </row>
    <row r="25" spans="1:6" x14ac:dyDescent="0.25">
      <c r="A25" s="6"/>
      <c r="B25" s="6"/>
      <c r="C25" s="6"/>
      <c r="D25" s="6" t="s">
        <v>56</v>
      </c>
      <c r="F25" s="9">
        <v>77.36</v>
      </c>
    </row>
    <row r="26" spans="1:6" x14ac:dyDescent="0.25">
      <c r="A26" s="6"/>
      <c r="B26" s="6"/>
      <c r="C26" s="6"/>
      <c r="D26" s="6" t="s">
        <v>44</v>
      </c>
      <c r="E26" s="6"/>
      <c r="F26" s="7">
        <v>10550</v>
      </c>
    </row>
    <row r="27" spans="1:6" x14ac:dyDescent="0.25">
      <c r="A27" s="6"/>
      <c r="B27" s="6"/>
      <c r="C27" s="6"/>
      <c r="D27" s="6" t="s">
        <v>57</v>
      </c>
      <c r="E27" s="6"/>
      <c r="F27" s="7">
        <v>3000</v>
      </c>
    </row>
    <row r="28" spans="1:6" x14ac:dyDescent="0.25">
      <c r="A28" s="6"/>
      <c r="B28" s="6"/>
      <c r="C28" s="6"/>
      <c r="D28" s="6" t="s">
        <v>45</v>
      </c>
      <c r="E28" s="6"/>
      <c r="F28" s="7">
        <v>4386.09</v>
      </c>
    </row>
    <row r="29" spans="1:6" x14ac:dyDescent="0.25">
      <c r="A29" s="6"/>
      <c r="B29" s="6"/>
      <c r="C29" s="6"/>
      <c r="D29" s="6" t="s">
        <v>12</v>
      </c>
      <c r="E29" s="6"/>
      <c r="F29" s="7">
        <v>2640</v>
      </c>
    </row>
    <row r="30" spans="1:6" x14ac:dyDescent="0.25">
      <c r="A30" s="6"/>
      <c r="B30" s="6"/>
      <c r="C30" s="6"/>
      <c r="D30" s="6" t="s">
        <v>46</v>
      </c>
      <c r="E30" s="6"/>
      <c r="F30" s="7">
        <v>1908.13</v>
      </c>
    </row>
    <row r="31" spans="1:6" x14ac:dyDescent="0.25">
      <c r="A31" s="6"/>
      <c r="B31" s="6"/>
      <c r="C31" s="6"/>
      <c r="D31" s="6" t="s">
        <v>47</v>
      </c>
      <c r="E31" s="6"/>
      <c r="F31" s="7">
        <v>884.5</v>
      </c>
    </row>
    <row r="32" spans="1:6" x14ac:dyDescent="0.25">
      <c r="A32" s="6"/>
      <c r="B32" s="6"/>
      <c r="C32" s="6"/>
      <c r="D32" s="6" t="s">
        <v>58</v>
      </c>
      <c r="F32" s="9">
        <v>7443</v>
      </c>
    </row>
    <row r="33" spans="1:6" ht="15.75" thickBot="1" x14ac:dyDescent="0.3">
      <c r="A33" s="6"/>
      <c r="B33" s="6"/>
      <c r="C33" s="6"/>
      <c r="D33" s="6" t="s">
        <v>14</v>
      </c>
      <c r="E33" s="6"/>
      <c r="F33" s="9">
        <v>19421.5</v>
      </c>
    </row>
    <row r="34" spans="1:6" ht="15.75" thickBot="1" x14ac:dyDescent="0.3">
      <c r="A34" s="6"/>
      <c r="B34" s="6"/>
      <c r="C34" s="6" t="s">
        <v>31</v>
      </c>
      <c r="D34" s="6"/>
      <c r="E34" s="6"/>
      <c r="F34" s="20">
        <f>ROUND(SUM(F19:F25)+SUM(F26:F32)+SUM(F33:F33),5)</f>
        <v>60464.56</v>
      </c>
    </row>
    <row r="35" spans="1:6" s="11" customFormat="1" ht="12" thickBot="1" x14ac:dyDescent="0.25">
      <c r="A35" s="6" t="s">
        <v>48</v>
      </c>
      <c r="B35" s="6"/>
      <c r="C35" s="6"/>
      <c r="D35" s="6"/>
      <c r="E35" s="6"/>
      <c r="F35" s="10">
        <f>F18-F34</f>
        <v>1231.3500000000058</v>
      </c>
    </row>
    <row r="36" spans="1:6" ht="15.75" thickTop="1" x14ac:dyDescent="0.25"/>
  </sheetData>
  <pageMargins left="0.7" right="0.7" top="0.75" bottom="0.75" header="0.1" footer="0.3"/>
  <pageSetup scale="91" orientation="portrait" r:id="rId1"/>
  <headerFooter>
    <oddHeader>&amp;C&amp;"Arial,Bold"&amp;12 All Star I
&amp;14 Statement of Activities
&amp;10 October 2015 through September 2016</oddHeader>
  </headerFooter>
  <drawing r:id="rId2"/>
  <legacyDrawing r:id="rId3"/>
  <controls>
    <mc:AlternateContent xmlns:mc="http://schemas.openxmlformats.org/markup-compatibility/2006">
      <mc:Choice Requires="x14">
        <control shapeId="1028" r:id="rId4" name="HEADER">
          <controlPr defaultSize="0" autoLine="0" r:id="rId5">
            <anchor moveWithCells="1">
              <from>
                <xdr:col>0</xdr:col>
                <xdr:colOff>0</xdr:colOff>
                <xdr:row>0</xdr:row>
                <xdr:rowOff>0</xdr:rowOff>
              </from>
              <to>
                <xdr:col>4</xdr:col>
                <xdr:colOff>114300</xdr:colOff>
                <xdr:row>1</xdr:row>
                <xdr:rowOff>28575</xdr:rowOff>
              </to>
            </anchor>
          </controlPr>
        </control>
      </mc:Choice>
      <mc:Fallback>
        <control shapeId="1028" r:id="rId4" name="HEADER"/>
      </mc:Fallback>
    </mc:AlternateContent>
    <mc:AlternateContent xmlns:mc="http://schemas.openxmlformats.org/markup-compatibility/2006">
      <mc:Choice Requires="x14">
        <control shapeId="1027" r:id="rId6" name="FILTER">
          <controlPr defaultSize="0" autoLine="0" r:id="rId7">
            <anchor moveWithCells="1">
              <from>
                <xdr:col>0</xdr:col>
                <xdr:colOff>0</xdr:colOff>
                <xdr:row>0</xdr:row>
                <xdr:rowOff>0</xdr:rowOff>
              </from>
              <to>
                <xdr:col>4</xdr:col>
                <xdr:colOff>114300</xdr:colOff>
                <xdr:row>1</xdr:row>
                <xdr:rowOff>28575</xdr:rowOff>
              </to>
            </anchor>
          </controlPr>
        </control>
      </mc:Choice>
      <mc:Fallback>
        <control shapeId="1027" r:id="rId6" name="FILTER"/>
      </mc:Fallback>
    </mc:AlternateContent>
  </control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G55"/>
  <sheetViews>
    <sheetView topLeftCell="A2" workbookViewId="0">
      <selection activeCell="H37" sqref="H37"/>
    </sheetView>
  </sheetViews>
  <sheetFormatPr defaultRowHeight="15" x14ac:dyDescent="0.25"/>
  <cols>
    <col min="4" max="4" width="27.7109375" customWidth="1"/>
    <col min="5" max="5" width="5.42578125" customWidth="1"/>
    <col min="6" max="6" width="10.5703125" style="1" bestFit="1" customWidth="1"/>
    <col min="7" max="7" width="10.5703125" bestFit="1" customWidth="1"/>
  </cols>
  <sheetData>
    <row r="1" spans="3:7" x14ac:dyDescent="0.25">
      <c r="C1" s="23" t="s">
        <v>51</v>
      </c>
      <c r="D1" s="23"/>
      <c r="E1" s="23"/>
      <c r="F1" s="23"/>
    </row>
    <row r="3" spans="3:7" x14ac:dyDescent="0.25">
      <c r="C3" t="s">
        <v>0</v>
      </c>
    </row>
    <row r="4" spans="3:7" x14ac:dyDescent="0.25">
      <c r="D4" t="s">
        <v>1</v>
      </c>
      <c r="F4" s="1">
        <v>11000</v>
      </c>
    </row>
    <row r="5" spans="3:7" x14ac:dyDescent="0.25">
      <c r="D5" t="s">
        <v>50</v>
      </c>
      <c r="F5" s="1">
        <v>750</v>
      </c>
    </row>
    <row r="6" spans="3:7" x14ac:dyDescent="0.25">
      <c r="D6" t="s">
        <v>2</v>
      </c>
      <c r="F6" s="1">
        <v>4000</v>
      </c>
    </row>
    <row r="7" spans="3:7" x14ac:dyDescent="0.25">
      <c r="D7" t="s">
        <v>3</v>
      </c>
      <c r="F7" s="1">
        <v>1800</v>
      </c>
    </row>
    <row r="8" spans="3:7" x14ac:dyDescent="0.25">
      <c r="D8" t="s">
        <v>28</v>
      </c>
      <c r="F8" s="1">
        <v>500</v>
      </c>
    </row>
    <row r="9" spans="3:7" x14ac:dyDescent="0.25">
      <c r="D9" t="s">
        <v>4</v>
      </c>
      <c r="F9" s="1">
        <v>5</v>
      </c>
    </row>
    <row r="10" spans="3:7" x14ac:dyDescent="0.25">
      <c r="D10" t="s">
        <v>5</v>
      </c>
      <c r="F10" s="1">
        <v>25000</v>
      </c>
    </row>
    <row r="11" spans="3:7" x14ac:dyDescent="0.25">
      <c r="D11" t="s">
        <v>29</v>
      </c>
      <c r="F11" s="1">
        <v>9000</v>
      </c>
    </row>
    <row r="12" spans="3:7" x14ac:dyDescent="0.25">
      <c r="D12" t="s">
        <v>6</v>
      </c>
      <c r="F12" s="1">
        <v>2000</v>
      </c>
    </row>
    <row r="13" spans="3:7" x14ac:dyDescent="0.25">
      <c r="D13" t="s">
        <v>7</v>
      </c>
      <c r="F13" s="1">
        <v>7000</v>
      </c>
    </row>
    <row r="15" spans="3:7" x14ac:dyDescent="0.25">
      <c r="C15" t="s">
        <v>30</v>
      </c>
      <c r="G15" s="1">
        <f>SUM(F4:F14)</f>
        <v>61055</v>
      </c>
    </row>
    <row r="17" spans="3:7" x14ac:dyDescent="0.25">
      <c r="C17" t="s">
        <v>8</v>
      </c>
    </row>
    <row r="18" spans="3:7" x14ac:dyDescent="0.25">
      <c r="D18" t="s">
        <v>33</v>
      </c>
      <c r="F18" s="1">
        <f>F55</f>
        <v>1575</v>
      </c>
    </row>
    <row r="19" spans="3:7" x14ac:dyDescent="0.25">
      <c r="D19" t="s">
        <v>35</v>
      </c>
      <c r="F19" s="1">
        <v>650</v>
      </c>
    </row>
    <row r="20" spans="3:7" x14ac:dyDescent="0.25">
      <c r="D20" t="s">
        <v>9</v>
      </c>
      <c r="F20" s="1">
        <v>11500</v>
      </c>
    </row>
    <row r="21" spans="3:7" x14ac:dyDescent="0.25">
      <c r="D21" t="s">
        <v>10</v>
      </c>
      <c r="F21" s="1">
        <v>875</v>
      </c>
    </row>
    <row r="22" spans="3:7" x14ac:dyDescent="0.25">
      <c r="D22" t="s">
        <v>11</v>
      </c>
      <c r="F22" s="1">
        <v>50</v>
      </c>
    </row>
    <row r="23" spans="3:7" x14ac:dyDescent="0.25">
      <c r="D23" t="s">
        <v>49</v>
      </c>
      <c r="F23" s="1">
        <v>10000</v>
      </c>
    </row>
    <row r="24" spans="3:7" x14ac:dyDescent="0.25">
      <c r="D24" t="s">
        <v>26</v>
      </c>
      <c r="F24" s="1">
        <v>4500</v>
      </c>
    </row>
    <row r="25" spans="3:7" x14ac:dyDescent="0.25">
      <c r="D25" t="s">
        <v>12</v>
      </c>
      <c r="F25" s="1">
        <v>2000</v>
      </c>
    </row>
    <row r="26" spans="3:7" x14ac:dyDescent="0.25">
      <c r="D26" t="s">
        <v>32</v>
      </c>
      <c r="F26" s="1">
        <f>F44</f>
        <v>995</v>
      </c>
    </row>
    <row r="27" spans="3:7" x14ac:dyDescent="0.25">
      <c r="D27" t="s">
        <v>13</v>
      </c>
      <c r="F27" s="1">
        <v>900</v>
      </c>
    </row>
    <row r="28" spans="3:7" x14ac:dyDescent="0.25">
      <c r="D28" t="s">
        <v>29</v>
      </c>
      <c r="F28" s="1">
        <v>9000</v>
      </c>
    </row>
    <row r="29" spans="3:7" x14ac:dyDescent="0.25">
      <c r="D29" t="s">
        <v>14</v>
      </c>
      <c r="F29" s="1">
        <v>19000</v>
      </c>
    </row>
    <row r="31" spans="3:7" x14ac:dyDescent="0.25">
      <c r="C31" t="s">
        <v>31</v>
      </c>
      <c r="G31" s="1">
        <f>SUM(F18:F29)</f>
        <v>61045</v>
      </c>
    </row>
    <row r="33" spans="3:7" ht="15.75" thickBot="1" x14ac:dyDescent="0.3">
      <c r="C33" t="s">
        <v>34</v>
      </c>
      <c r="G33" s="2">
        <f>G15-G31</f>
        <v>10</v>
      </c>
    </row>
    <row r="34" spans="3:7" ht="15.75" thickTop="1" x14ac:dyDescent="0.25"/>
    <row r="37" spans="3:7" x14ac:dyDescent="0.25">
      <c r="C37" t="s">
        <v>15</v>
      </c>
    </row>
    <row r="38" spans="3:7" x14ac:dyDescent="0.25">
      <c r="D38" t="s">
        <v>16</v>
      </c>
      <c r="F38" s="1">
        <v>350</v>
      </c>
    </row>
    <row r="39" spans="3:7" x14ac:dyDescent="0.25">
      <c r="D39" t="s">
        <v>17</v>
      </c>
      <c r="F39" s="1">
        <v>400</v>
      </c>
    </row>
    <row r="40" spans="3:7" x14ac:dyDescent="0.25">
      <c r="D40" t="s">
        <v>18</v>
      </c>
      <c r="F40" s="1">
        <v>170</v>
      </c>
    </row>
    <row r="41" spans="3:7" x14ac:dyDescent="0.25">
      <c r="D41" t="s">
        <v>20</v>
      </c>
      <c r="F41" s="1">
        <v>50</v>
      </c>
    </row>
    <row r="42" spans="3:7" x14ac:dyDescent="0.25">
      <c r="D42" t="s">
        <v>25</v>
      </c>
      <c r="F42" s="1">
        <v>25</v>
      </c>
    </row>
    <row r="44" spans="3:7" x14ac:dyDescent="0.25">
      <c r="F44" s="3">
        <f>SUM(F38:F42)</f>
        <v>995</v>
      </c>
    </row>
    <row r="46" spans="3:7" x14ac:dyDescent="0.25">
      <c r="C46" t="s">
        <v>19</v>
      </c>
    </row>
    <row r="47" spans="3:7" x14ac:dyDescent="0.25">
      <c r="D47" t="s">
        <v>20</v>
      </c>
      <c r="F47" s="1">
        <v>1000</v>
      </c>
    </row>
    <row r="48" spans="3:7" x14ac:dyDescent="0.25">
      <c r="D48" t="s">
        <v>21</v>
      </c>
      <c r="F48" s="1">
        <v>135</v>
      </c>
    </row>
    <row r="49" spans="4:6" x14ac:dyDescent="0.25">
      <c r="D49" t="s">
        <v>22</v>
      </c>
      <c r="F49" s="1">
        <v>150</v>
      </c>
    </row>
    <row r="50" spans="4:6" x14ac:dyDescent="0.25">
      <c r="D50" t="s">
        <v>27</v>
      </c>
      <c r="F50" s="1">
        <v>10</v>
      </c>
    </row>
    <row r="51" spans="4:6" x14ac:dyDescent="0.25">
      <c r="D51" t="s">
        <v>23</v>
      </c>
      <c r="F51" s="1">
        <v>210</v>
      </c>
    </row>
    <row r="52" spans="4:6" x14ac:dyDescent="0.25">
      <c r="D52" t="s">
        <v>24</v>
      </c>
      <c r="F52" s="1">
        <v>70</v>
      </c>
    </row>
    <row r="55" spans="4:6" x14ac:dyDescent="0.25">
      <c r="F55" s="3">
        <f>SUM(F47:F54)</f>
        <v>1575</v>
      </c>
    </row>
  </sheetData>
  <mergeCells count="1">
    <mergeCell ref="C1:F1"/>
  </mergeCells>
  <pageMargins left="0.7" right="0.7" top="0.75" bottom="0.75" header="0.3" footer="0.3"/>
  <pageSetup fitToHeight="0"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
  <sheetViews>
    <sheetView topLeftCell="A24" workbookViewId="0">
      <selection activeCell="D33" sqref="D33"/>
    </sheetView>
  </sheetViews>
  <sheetFormatPr defaultRowHeight="15" x14ac:dyDescent="0.25"/>
  <cols>
    <col min="3" max="3" width="28.140625" customWidth="1"/>
    <col min="5" max="5" width="10.5703125" style="1" bestFit="1" customWidth="1"/>
  </cols>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G55"/>
  <sheetViews>
    <sheetView topLeftCell="A7" workbookViewId="0">
      <selection activeCell="I36" sqref="I36"/>
    </sheetView>
  </sheetViews>
  <sheetFormatPr defaultRowHeight="15" x14ac:dyDescent="0.25"/>
  <cols>
    <col min="4" max="4" width="27.7109375" customWidth="1"/>
    <col min="5" max="5" width="5.42578125" customWidth="1"/>
    <col min="6" max="6" width="10.5703125" style="1" bestFit="1" customWidth="1"/>
    <col min="7" max="7" width="10.5703125" bestFit="1" customWidth="1"/>
  </cols>
  <sheetData>
    <row r="1" spans="3:7" x14ac:dyDescent="0.25">
      <c r="C1" s="23" t="s">
        <v>59</v>
      </c>
      <c r="D1" s="23"/>
      <c r="E1" s="23"/>
      <c r="F1" s="23"/>
    </row>
    <row r="3" spans="3:7" x14ac:dyDescent="0.25">
      <c r="C3" t="s">
        <v>0</v>
      </c>
    </row>
    <row r="4" spans="3:7" x14ac:dyDescent="0.25">
      <c r="D4" t="s">
        <v>1</v>
      </c>
      <c r="F4" s="1">
        <v>11000</v>
      </c>
    </row>
    <row r="5" spans="3:7" x14ac:dyDescent="0.25">
      <c r="D5" t="s">
        <v>50</v>
      </c>
      <c r="F5" s="1">
        <v>750</v>
      </c>
    </row>
    <row r="6" spans="3:7" x14ac:dyDescent="0.25">
      <c r="D6" t="s">
        <v>2</v>
      </c>
      <c r="F6" s="1">
        <v>4000</v>
      </c>
    </row>
    <row r="7" spans="3:7" x14ac:dyDescent="0.25">
      <c r="D7" t="s">
        <v>3</v>
      </c>
      <c r="F7" s="1">
        <v>1800</v>
      </c>
    </row>
    <row r="8" spans="3:7" x14ac:dyDescent="0.25">
      <c r="D8" t="s">
        <v>28</v>
      </c>
      <c r="F8" s="1">
        <v>500</v>
      </c>
    </row>
    <row r="9" spans="3:7" x14ac:dyDescent="0.25">
      <c r="D9" t="s">
        <v>4</v>
      </c>
      <c r="F9" s="1">
        <v>5</v>
      </c>
    </row>
    <row r="10" spans="3:7" x14ac:dyDescent="0.25">
      <c r="D10" t="s">
        <v>5</v>
      </c>
      <c r="F10" s="21">
        <v>28000</v>
      </c>
      <c r="G10" s="22" t="s">
        <v>60</v>
      </c>
    </row>
    <row r="11" spans="3:7" x14ac:dyDescent="0.25">
      <c r="D11" t="s">
        <v>29</v>
      </c>
      <c r="F11" s="1">
        <v>9000</v>
      </c>
    </row>
    <row r="12" spans="3:7" x14ac:dyDescent="0.25">
      <c r="D12" t="s">
        <v>6</v>
      </c>
      <c r="F12" s="1">
        <v>2000</v>
      </c>
    </row>
    <row r="13" spans="3:7" x14ac:dyDescent="0.25">
      <c r="D13" t="s">
        <v>7</v>
      </c>
      <c r="F13" s="1">
        <v>7000</v>
      </c>
    </row>
    <row r="15" spans="3:7" x14ac:dyDescent="0.25">
      <c r="C15" t="s">
        <v>30</v>
      </c>
      <c r="G15" s="1">
        <f>SUM(F4:F14)</f>
        <v>64055</v>
      </c>
    </row>
    <row r="17" spans="3:7" x14ac:dyDescent="0.25">
      <c r="C17" t="s">
        <v>8</v>
      </c>
    </row>
    <row r="18" spans="3:7" x14ac:dyDescent="0.25">
      <c r="D18" t="s">
        <v>33</v>
      </c>
      <c r="F18" s="1">
        <f>F55</f>
        <v>1575</v>
      </c>
    </row>
    <row r="19" spans="3:7" x14ac:dyDescent="0.25">
      <c r="D19" t="s">
        <v>35</v>
      </c>
      <c r="F19" s="1">
        <v>650</v>
      </c>
    </row>
    <row r="20" spans="3:7" x14ac:dyDescent="0.25">
      <c r="D20" t="s">
        <v>9</v>
      </c>
      <c r="F20" s="1">
        <v>11500</v>
      </c>
    </row>
    <row r="21" spans="3:7" x14ac:dyDescent="0.25">
      <c r="D21" t="s">
        <v>10</v>
      </c>
      <c r="F21" s="1">
        <v>875</v>
      </c>
    </row>
    <row r="22" spans="3:7" x14ac:dyDescent="0.25">
      <c r="D22" t="s">
        <v>11</v>
      </c>
      <c r="F22" s="1">
        <v>50</v>
      </c>
    </row>
    <row r="23" spans="3:7" x14ac:dyDescent="0.25">
      <c r="D23" t="s">
        <v>49</v>
      </c>
      <c r="F23" s="1">
        <v>10000</v>
      </c>
    </row>
    <row r="24" spans="3:7" x14ac:dyDescent="0.25">
      <c r="D24" t="s">
        <v>26</v>
      </c>
      <c r="F24" s="1">
        <v>4500</v>
      </c>
    </row>
    <row r="25" spans="3:7" x14ac:dyDescent="0.25">
      <c r="D25" t="s">
        <v>12</v>
      </c>
      <c r="F25" s="1">
        <v>2000</v>
      </c>
    </row>
    <row r="26" spans="3:7" x14ac:dyDescent="0.25">
      <c r="D26" t="s">
        <v>32</v>
      </c>
      <c r="F26" s="1">
        <f>F44</f>
        <v>995</v>
      </c>
    </row>
    <row r="27" spans="3:7" x14ac:dyDescent="0.25">
      <c r="D27" t="s">
        <v>13</v>
      </c>
      <c r="F27" s="1">
        <v>900</v>
      </c>
    </row>
    <row r="28" spans="3:7" x14ac:dyDescent="0.25">
      <c r="D28" t="s">
        <v>29</v>
      </c>
      <c r="F28" s="1">
        <v>9000</v>
      </c>
    </row>
    <row r="29" spans="3:7" x14ac:dyDescent="0.25">
      <c r="D29" t="s">
        <v>14</v>
      </c>
      <c r="F29" s="21">
        <v>22000</v>
      </c>
      <c r="G29" s="22" t="s">
        <v>61</v>
      </c>
    </row>
    <row r="31" spans="3:7" x14ac:dyDescent="0.25">
      <c r="C31" t="s">
        <v>31</v>
      </c>
      <c r="G31" s="1">
        <f>SUM(F18:F29)</f>
        <v>64045</v>
      </c>
    </row>
    <row r="33" spans="3:7" ht="15.75" thickBot="1" x14ac:dyDescent="0.3">
      <c r="C33" t="s">
        <v>34</v>
      </c>
      <c r="G33" s="2">
        <f>G15-G31</f>
        <v>10</v>
      </c>
    </row>
    <row r="34" spans="3:7" ht="15.75" thickTop="1" x14ac:dyDescent="0.25"/>
    <row r="37" spans="3:7" x14ac:dyDescent="0.25">
      <c r="C37" t="s">
        <v>15</v>
      </c>
    </row>
    <row r="38" spans="3:7" x14ac:dyDescent="0.25">
      <c r="D38" t="s">
        <v>16</v>
      </c>
      <c r="F38" s="1">
        <v>350</v>
      </c>
    </row>
    <row r="39" spans="3:7" x14ac:dyDescent="0.25">
      <c r="D39" t="s">
        <v>17</v>
      </c>
      <c r="F39" s="1">
        <v>400</v>
      </c>
    </row>
    <row r="40" spans="3:7" x14ac:dyDescent="0.25">
      <c r="D40" t="s">
        <v>18</v>
      </c>
      <c r="F40" s="1">
        <v>170</v>
      </c>
    </row>
    <row r="41" spans="3:7" x14ac:dyDescent="0.25">
      <c r="D41" t="s">
        <v>20</v>
      </c>
      <c r="F41" s="1">
        <v>50</v>
      </c>
    </row>
    <row r="42" spans="3:7" x14ac:dyDescent="0.25">
      <c r="D42" t="s">
        <v>25</v>
      </c>
      <c r="F42" s="1">
        <v>25</v>
      </c>
    </row>
    <row r="44" spans="3:7" x14ac:dyDescent="0.25">
      <c r="F44" s="3">
        <f>SUM(F38:F42)</f>
        <v>995</v>
      </c>
    </row>
    <row r="46" spans="3:7" x14ac:dyDescent="0.25">
      <c r="C46" t="s">
        <v>19</v>
      </c>
    </row>
    <row r="47" spans="3:7" x14ac:dyDescent="0.25">
      <c r="D47" t="s">
        <v>20</v>
      </c>
      <c r="F47" s="1">
        <v>1000</v>
      </c>
    </row>
    <row r="48" spans="3:7" x14ac:dyDescent="0.25">
      <c r="D48" t="s">
        <v>21</v>
      </c>
      <c r="F48" s="1">
        <v>135</v>
      </c>
    </row>
    <row r="49" spans="4:6" x14ac:dyDescent="0.25">
      <c r="D49" t="s">
        <v>22</v>
      </c>
      <c r="F49" s="1">
        <v>150</v>
      </c>
    </row>
    <row r="50" spans="4:6" x14ac:dyDescent="0.25">
      <c r="D50" t="s">
        <v>27</v>
      </c>
      <c r="F50" s="1">
        <v>10</v>
      </c>
    </row>
    <row r="51" spans="4:6" x14ac:dyDescent="0.25">
      <c r="D51" t="s">
        <v>23</v>
      </c>
      <c r="F51" s="1">
        <v>210</v>
      </c>
    </row>
    <row r="52" spans="4:6" x14ac:dyDescent="0.25">
      <c r="D52" t="s">
        <v>24</v>
      </c>
      <c r="F52" s="1">
        <v>70</v>
      </c>
    </row>
    <row r="55" spans="4:6" x14ac:dyDescent="0.25">
      <c r="F55" s="3">
        <f>SUM(F47:F54)</f>
        <v>1575</v>
      </c>
    </row>
  </sheetData>
  <mergeCells count="1">
    <mergeCell ref="C1:F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40"/>
  <sheetViews>
    <sheetView showGridLines="0" zoomScale="84" zoomScaleNormal="84" workbookViewId="0">
      <selection activeCell="F32" sqref="F32"/>
    </sheetView>
  </sheetViews>
  <sheetFormatPr defaultColWidth="8.85546875" defaultRowHeight="15" x14ac:dyDescent="0.25"/>
  <cols>
    <col min="1" max="1" width="3" style="15" customWidth="1"/>
    <col min="2" max="2" width="4.140625" style="15" customWidth="1"/>
    <col min="3" max="3" width="54" style="15" customWidth="1"/>
    <col min="4" max="4" width="3.7109375" style="15" customWidth="1"/>
    <col min="5" max="5" width="90.28515625" style="15" customWidth="1"/>
    <col min="6" max="7" width="8.85546875" style="15"/>
    <col min="8" max="8" width="15.42578125" style="15" customWidth="1"/>
    <col min="9" max="9" width="5.140625" style="15" customWidth="1"/>
    <col min="10" max="11" width="8.85546875" style="15"/>
    <col min="12" max="12" width="3" style="15" customWidth="1"/>
    <col min="13" max="15" width="8.85546875" style="15"/>
    <col min="16" max="16" width="7" style="15" customWidth="1"/>
    <col min="17" max="256" width="8.85546875" style="15"/>
    <col min="257" max="257" width="3" style="15" customWidth="1"/>
    <col min="258" max="258" width="4.140625" style="15" customWidth="1"/>
    <col min="259" max="259" width="54" style="15" customWidth="1"/>
    <col min="260" max="260" width="3.7109375" style="15" customWidth="1"/>
    <col min="261" max="261" width="90.28515625" style="15" customWidth="1"/>
    <col min="262" max="263" width="8.85546875" style="15"/>
    <col min="264" max="264" width="15.42578125" style="15" customWidth="1"/>
    <col min="265" max="265" width="5.140625" style="15" customWidth="1"/>
    <col min="266" max="267" width="8.85546875" style="15"/>
    <col min="268" max="268" width="3" style="15" customWidth="1"/>
    <col min="269" max="271" width="8.85546875" style="15"/>
    <col min="272" max="272" width="7" style="15" customWidth="1"/>
    <col min="273" max="512" width="8.85546875" style="15"/>
    <col min="513" max="513" width="3" style="15" customWidth="1"/>
    <col min="514" max="514" width="4.140625" style="15" customWidth="1"/>
    <col min="515" max="515" width="54" style="15" customWidth="1"/>
    <col min="516" max="516" width="3.7109375" style="15" customWidth="1"/>
    <col min="517" max="517" width="90.28515625" style="15" customWidth="1"/>
    <col min="518" max="519" width="8.85546875" style="15"/>
    <col min="520" max="520" width="15.42578125" style="15" customWidth="1"/>
    <col min="521" max="521" width="5.140625" style="15" customWidth="1"/>
    <col min="522" max="523" width="8.85546875" style="15"/>
    <col min="524" max="524" width="3" style="15" customWidth="1"/>
    <col min="525" max="527" width="8.85546875" style="15"/>
    <col min="528" max="528" width="7" style="15" customWidth="1"/>
    <col min="529" max="768" width="8.85546875" style="15"/>
    <col min="769" max="769" width="3" style="15" customWidth="1"/>
    <col min="770" max="770" width="4.140625" style="15" customWidth="1"/>
    <col min="771" max="771" width="54" style="15" customWidth="1"/>
    <col min="772" max="772" width="3.7109375" style="15" customWidth="1"/>
    <col min="773" max="773" width="90.28515625" style="15" customWidth="1"/>
    <col min="774" max="775" width="8.85546875" style="15"/>
    <col min="776" max="776" width="15.42578125" style="15" customWidth="1"/>
    <col min="777" max="777" width="5.140625" style="15" customWidth="1"/>
    <col min="778" max="779" width="8.85546875" style="15"/>
    <col min="780" max="780" width="3" style="15" customWidth="1"/>
    <col min="781" max="783" width="8.85546875" style="15"/>
    <col min="784" max="784" width="7" style="15" customWidth="1"/>
    <col min="785" max="1024" width="8.85546875" style="15"/>
    <col min="1025" max="1025" width="3" style="15" customWidth="1"/>
    <col min="1026" max="1026" width="4.140625" style="15" customWidth="1"/>
    <col min="1027" max="1027" width="54" style="15" customWidth="1"/>
    <col min="1028" max="1028" width="3.7109375" style="15" customWidth="1"/>
    <col min="1029" max="1029" width="90.28515625" style="15" customWidth="1"/>
    <col min="1030" max="1031" width="8.85546875" style="15"/>
    <col min="1032" max="1032" width="15.42578125" style="15" customWidth="1"/>
    <col min="1033" max="1033" width="5.140625" style="15" customWidth="1"/>
    <col min="1034" max="1035" width="8.85546875" style="15"/>
    <col min="1036" max="1036" width="3" style="15" customWidth="1"/>
    <col min="1037" max="1039" width="8.85546875" style="15"/>
    <col min="1040" max="1040" width="7" style="15" customWidth="1"/>
    <col min="1041" max="1280" width="8.85546875" style="15"/>
    <col min="1281" max="1281" width="3" style="15" customWidth="1"/>
    <col min="1282" max="1282" width="4.140625" style="15" customWidth="1"/>
    <col min="1283" max="1283" width="54" style="15" customWidth="1"/>
    <col min="1284" max="1284" width="3.7109375" style="15" customWidth="1"/>
    <col min="1285" max="1285" width="90.28515625" style="15" customWidth="1"/>
    <col min="1286" max="1287" width="8.85546875" style="15"/>
    <col min="1288" max="1288" width="15.42578125" style="15" customWidth="1"/>
    <col min="1289" max="1289" width="5.140625" style="15" customWidth="1"/>
    <col min="1290" max="1291" width="8.85546875" style="15"/>
    <col min="1292" max="1292" width="3" style="15" customWidth="1"/>
    <col min="1293" max="1295" width="8.85546875" style="15"/>
    <col min="1296" max="1296" width="7" style="15" customWidth="1"/>
    <col min="1297" max="1536" width="8.85546875" style="15"/>
    <col min="1537" max="1537" width="3" style="15" customWidth="1"/>
    <col min="1538" max="1538" width="4.140625" style="15" customWidth="1"/>
    <col min="1539" max="1539" width="54" style="15" customWidth="1"/>
    <col min="1540" max="1540" width="3.7109375" style="15" customWidth="1"/>
    <col min="1541" max="1541" width="90.28515625" style="15" customWidth="1"/>
    <col min="1542" max="1543" width="8.85546875" style="15"/>
    <col min="1544" max="1544" width="15.42578125" style="15" customWidth="1"/>
    <col min="1545" max="1545" width="5.140625" style="15" customWidth="1"/>
    <col min="1546" max="1547" width="8.85546875" style="15"/>
    <col min="1548" max="1548" width="3" style="15" customWidth="1"/>
    <col min="1549" max="1551" width="8.85546875" style="15"/>
    <col min="1552" max="1552" width="7" style="15" customWidth="1"/>
    <col min="1553" max="1792" width="8.85546875" style="15"/>
    <col min="1793" max="1793" width="3" style="15" customWidth="1"/>
    <col min="1794" max="1794" width="4.140625" style="15" customWidth="1"/>
    <col min="1795" max="1795" width="54" style="15" customWidth="1"/>
    <col min="1796" max="1796" width="3.7109375" style="15" customWidth="1"/>
    <col min="1797" max="1797" width="90.28515625" style="15" customWidth="1"/>
    <col min="1798" max="1799" width="8.85546875" style="15"/>
    <col min="1800" max="1800" width="15.42578125" style="15" customWidth="1"/>
    <col min="1801" max="1801" width="5.140625" style="15" customWidth="1"/>
    <col min="1802" max="1803" width="8.85546875" style="15"/>
    <col min="1804" max="1804" width="3" style="15" customWidth="1"/>
    <col min="1805" max="1807" width="8.85546875" style="15"/>
    <col min="1808" max="1808" width="7" style="15" customWidth="1"/>
    <col min="1809" max="2048" width="8.85546875" style="15"/>
    <col min="2049" max="2049" width="3" style="15" customWidth="1"/>
    <col min="2050" max="2050" width="4.140625" style="15" customWidth="1"/>
    <col min="2051" max="2051" width="54" style="15" customWidth="1"/>
    <col min="2052" max="2052" width="3.7109375" style="15" customWidth="1"/>
    <col min="2053" max="2053" width="90.28515625" style="15" customWidth="1"/>
    <col min="2054" max="2055" width="8.85546875" style="15"/>
    <col min="2056" max="2056" width="15.42578125" style="15" customWidth="1"/>
    <col min="2057" max="2057" width="5.140625" style="15" customWidth="1"/>
    <col min="2058" max="2059" width="8.85546875" style="15"/>
    <col min="2060" max="2060" width="3" style="15" customWidth="1"/>
    <col min="2061" max="2063" width="8.85546875" style="15"/>
    <col min="2064" max="2064" width="7" style="15" customWidth="1"/>
    <col min="2065" max="2304" width="8.85546875" style="15"/>
    <col min="2305" max="2305" width="3" style="15" customWidth="1"/>
    <col min="2306" max="2306" width="4.140625" style="15" customWidth="1"/>
    <col min="2307" max="2307" width="54" style="15" customWidth="1"/>
    <col min="2308" max="2308" width="3.7109375" style="15" customWidth="1"/>
    <col min="2309" max="2309" width="90.28515625" style="15" customWidth="1"/>
    <col min="2310" max="2311" width="8.85546875" style="15"/>
    <col min="2312" max="2312" width="15.42578125" style="15" customWidth="1"/>
    <col min="2313" max="2313" width="5.140625" style="15" customWidth="1"/>
    <col min="2314" max="2315" width="8.85546875" style="15"/>
    <col min="2316" max="2316" width="3" style="15" customWidth="1"/>
    <col min="2317" max="2319" width="8.85546875" style="15"/>
    <col min="2320" max="2320" width="7" style="15" customWidth="1"/>
    <col min="2321" max="2560" width="8.85546875" style="15"/>
    <col min="2561" max="2561" width="3" style="15" customWidth="1"/>
    <col min="2562" max="2562" width="4.140625" style="15" customWidth="1"/>
    <col min="2563" max="2563" width="54" style="15" customWidth="1"/>
    <col min="2564" max="2564" width="3.7109375" style="15" customWidth="1"/>
    <col min="2565" max="2565" width="90.28515625" style="15" customWidth="1"/>
    <col min="2566" max="2567" width="8.85546875" style="15"/>
    <col min="2568" max="2568" width="15.42578125" style="15" customWidth="1"/>
    <col min="2569" max="2569" width="5.140625" style="15" customWidth="1"/>
    <col min="2570" max="2571" width="8.85546875" style="15"/>
    <col min="2572" max="2572" width="3" style="15" customWidth="1"/>
    <col min="2573" max="2575" width="8.85546875" style="15"/>
    <col min="2576" max="2576" width="7" style="15" customWidth="1"/>
    <col min="2577" max="2816" width="8.85546875" style="15"/>
    <col min="2817" max="2817" width="3" style="15" customWidth="1"/>
    <col min="2818" max="2818" width="4.140625" style="15" customWidth="1"/>
    <col min="2819" max="2819" width="54" style="15" customWidth="1"/>
    <col min="2820" max="2820" width="3.7109375" style="15" customWidth="1"/>
    <col min="2821" max="2821" width="90.28515625" style="15" customWidth="1"/>
    <col min="2822" max="2823" width="8.85546875" style="15"/>
    <col min="2824" max="2824" width="15.42578125" style="15" customWidth="1"/>
    <col min="2825" max="2825" width="5.140625" style="15" customWidth="1"/>
    <col min="2826" max="2827" width="8.85546875" style="15"/>
    <col min="2828" max="2828" width="3" style="15" customWidth="1"/>
    <col min="2829" max="2831" width="8.85546875" style="15"/>
    <col min="2832" max="2832" width="7" style="15" customWidth="1"/>
    <col min="2833" max="3072" width="8.85546875" style="15"/>
    <col min="3073" max="3073" width="3" style="15" customWidth="1"/>
    <col min="3074" max="3074" width="4.140625" style="15" customWidth="1"/>
    <col min="3075" max="3075" width="54" style="15" customWidth="1"/>
    <col min="3076" max="3076" width="3.7109375" style="15" customWidth="1"/>
    <col min="3077" max="3077" width="90.28515625" style="15" customWidth="1"/>
    <col min="3078" max="3079" width="8.85546875" style="15"/>
    <col min="3080" max="3080" width="15.42578125" style="15" customWidth="1"/>
    <col min="3081" max="3081" width="5.140625" style="15" customWidth="1"/>
    <col min="3082" max="3083" width="8.85546875" style="15"/>
    <col min="3084" max="3084" width="3" style="15" customWidth="1"/>
    <col min="3085" max="3087" width="8.85546875" style="15"/>
    <col min="3088" max="3088" width="7" style="15" customWidth="1"/>
    <col min="3089" max="3328" width="8.85546875" style="15"/>
    <col min="3329" max="3329" width="3" style="15" customWidth="1"/>
    <col min="3330" max="3330" width="4.140625" style="15" customWidth="1"/>
    <col min="3331" max="3331" width="54" style="15" customWidth="1"/>
    <col min="3332" max="3332" width="3.7109375" style="15" customWidth="1"/>
    <col min="3333" max="3333" width="90.28515625" style="15" customWidth="1"/>
    <col min="3334" max="3335" width="8.85546875" style="15"/>
    <col min="3336" max="3336" width="15.42578125" style="15" customWidth="1"/>
    <col min="3337" max="3337" width="5.140625" style="15" customWidth="1"/>
    <col min="3338" max="3339" width="8.85546875" style="15"/>
    <col min="3340" max="3340" width="3" style="15" customWidth="1"/>
    <col min="3341" max="3343" width="8.85546875" style="15"/>
    <col min="3344" max="3344" width="7" style="15" customWidth="1"/>
    <col min="3345" max="3584" width="8.85546875" style="15"/>
    <col min="3585" max="3585" width="3" style="15" customWidth="1"/>
    <col min="3586" max="3586" width="4.140625" style="15" customWidth="1"/>
    <col min="3587" max="3587" width="54" style="15" customWidth="1"/>
    <col min="3588" max="3588" width="3.7109375" style="15" customWidth="1"/>
    <col min="3589" max="3589" width="90.28515625" style="15" customWidth="1"/>
    <col min="3590" max="3591" width="8.85546875" style="15"/>
    <col min="3592" max="3592" width="15.42578125" style="15" customWidth="1"/>
    <col min="3593" max="3593" width="5.140625" style="15" customWidth="1"/>
    <col min="3594" max="3595" width="8.85546875" style="15"/>
    <col min="3596" max="3596" width="3" style="15" customWidth="1"/>
    <col min="3597" max="3599" width="8.85546875" style="15"/>
    <col min="3600" max="3600" width="7" style="15" customWidth="1"/>
    <col min="3601" max="3840" width="8.85546875" style="15"/>
    <col min="3841" max="3841" width="3" style="15" customWidth="1"/>
    <col min="3842" max="3842" width="4.140625" style="15" customWidth="1"/>
    <col min="3843" max="3843" width="54" style="15" customWidth="1"/>
    <col min="3844" max="3844" width="3.7109375" style="15" customWidth="1"/>
    <col min="3845" max="3845" width="90.28515625" style="15" customWidth="1"/>
    <col min="3846" max="3847" width="8.85546875" style="15"/>
    <col min="3848" max="3848" width="15.42578125" style="15" customWidth="1"/>
    <col min="3849" max="3849" width="5.140625" style="15" customWidth="1"/>
    <col min="3850" max="3851" width="8.85546875" style="15"/>
    <col min="3852" max="3852" width="3" style="15" customWidth="1"/>
    <col min="3853" max="3855" width="8.85546875" style="15"/>
    <col min="3856" max="3856" width="7" style="15" customWidth="1"/>
    <col min="3857" max="4096" width="8.85546875" style="15"/>
    <col min="4097" max="4097" width="3" style="15" customWidth="1"/>
    <col min="4098" max="4098" width="4.140625" style="15" customWidth="1"/>
    <col min="4099" max="4099" width="54" style="15" customWidth="1"/>
    <col min="4100" max="4100" width="3.7109375" style="15" customWidth="1"/>
    <col min="4101" max="4101" width="90.28515625" style="15" customWidth="1"/>
    <col min="4102" max="4103" width="8.85546875" style="15"/>
    <col min="4104" max="4104" width="15.42578125" style="15" customWidth="1"/>
    <col min="4105" max="4105" width="5.140625" style="15" customWidth="1"/>
    <col min="4106" max="4107" width="8.85546875" style="15"/>
    <col min="4108" max="4108" width="3" style="15" customWidth="1"/>
    <col min="4109" max="4111" width="8.85546875" style="15"/>
    <col min="4112" max="4112" width="7" style="15" customWidth="1"/>
    <col min="4113" max="4352" width="8.85546875" style="15"/>
    <col min="4353" max="4353" width="3" style="15" customWidth="1"/>
    <col min="4354" max="4354" width="4.140625" style="15" customWidth="1"/>
    <col min="4355" max="4355" width="54" style="15" customWidth="1"/>
    <col min="4356" max="4356" width="3.7109375" style="15" customWidth="1"/>
    <col min="4357" max="4357" width="90.28515625" style="15" customWidth="1"/>
    <col min="4358" max="4359" width="8.85546875" style="15"/>
    <col min="4360" max="4360" width="15.42578125" style="15" customWidth="1"/>
    <col min="4361" max="4361" width="5.140625" style="15" customWidth="1"/>
    <col min="4362" max="4363" width="8.85546875" style="15"/>
    <col min="4364" max="4364" width="3" style="15" customWidth="1"/>
    <col min="4365" max="4367" width="8.85546875" style="15"/>
    <col min="4368" max="4368" width="7" style="15" customWidth="1"/>
    <col min="4369" max="4608" width="8.85546875" style="15"/>
    <col min="4609" max="4609" width="3" style="15" customWidth="1"/>
    <col min="4610" max="4610" width="4.140625" style="15" customWidth="1"/>
    <col min="4611" max="4611" width="54" style="15" customWidth="1"/>
    <col min="4612" max="4612" width="3.7109375" style="15" customWidth="1"/>
    <col min="4613" max="4613" width="90.28515625" style="15" customWidth="1"/>
    <col min="4614" max="4615" width="8.85546875" style="15"/>
    <col min="4616" max="4616" width="15.42578125" style="15" customWidth="1"/>
    <col min="4617" max="4617" width="5.140625" style="15" customWidth="1"/>
    <col min="4618" max="4619" width="8.85546875" style="15"/>
    <col min="4620" max="4620" width="3" style="15" customWidth="1"/>
    <col min="4621" max="4623" width="8.85546875" style="15"/>
    <col min="4624" max="4624" width="7" style="15" customWidth="1"/>
    <col min="4625" max="4864" width="8.85546875" style="15"/>
    <col min="4865" max="4865" width="3" style="15" customWidth="1"/>
    <col min="4866" max="4866" width="4.140625" style="15" customWidth="1"/>
    <col min="4867" max="4867" width="54" style="15" customWidth="1"/>
    <col min="4868" max="4868" width="3.7109375" style="15" customWidth="1"/>
    <col min="4869" max="4869" width="90.28515625" style="15" customWidth="1"/>
    <col min="4870" max="4871" width="8.85546875" style="15"/>
    <col min="4872" max="4872" width="15.42578125" style="15" customWidth="1"/>
    <col min="4873" max="4873" width="5.140625" style="15" customWidth="1"/>
    <col min="4874" max="4875" width="8.85546875" style="15"/>
    <col min="4876" max="4876" width="3" style="15" customWidth="1"/>
    <col min="4877" max="4879" width="8.85546875" style="15"/>
    <col min="4880" max="4880" width="7" style="15" customWidth="1"/>
    <col min="4881" max="5120" width="8.85546875" style="15"/>
    <col min="5121" max="5121" width="3" style="15" customWidth="1"/>
    <col min="5122" max="5122" width="4.140625" style="15" customWidth="1"/>
    <col min="5123" max="5123" width="54" style="15" customWidth="1"/>
    <col min="5124" max="5124" width="3.7109375" style="15" customWidth="1"/>
    <col min="5125" max="5125" width="90.28515625" style="15" customWidth="1"/>
    <col min="5126" max="5127" width="8.85546875" style="15"/>
    <col min="5128" max="5128" width="15.42578125" style="15" customWidth="1"/>
    <col min="5129" max="5129" width="5.140625" style="15" customWidth="1"/>
    <col min="5130" max="5131" width="8.85546875" style="15"/>
    <col min="5132" max="5132" width="3" style="15" customWidth="1"/>
    <col min="5133" max="5135" width="8.85546875" style="15"/>
    <col min="5136" max="5136" width="7" style="15" customWidth="1"/>
    <col min="5137" max="5376" width="8.85546875" style="15"/>
    <col min="5377" max="5377" width="3" style="15" customWidth="1"/>
    <col min="5378" max="5378" width="4.140625" style="15" customWidth="1"/>
    <col min="5379" max="5379" width="54" style="15" customWidth="1"/>
    <col min="5380" max="5380" width="3.7109375" style="15" customWidth="1"/>
    <col min="5381" max="5381" width="90.28515625" style="15" customWidth="1"/>
    <col min="5382" max="5383" width="8.85546875" style="15"/>
    <col min="5384" max="5384" width="15.42578125" style="15" customWidth="1"/>
    <col min="5385" max="5385" width="5.140625" style="15" customWidth="1"/>
    <col min="5386" max="5387" width="8.85546875" style="15"/>
    <col min="5388" max="5388" width="3" style="15" customWidth="1"/>
    <col min="5389" max="5391" width="8.85546875" style="15"/>
    <col min="5392" max="5392" width="7" style="15" customWidth="1"/>
    <col min="5393" max="5632" width="8.85546875" style="15"/>
    <col min="5633" max="5633" width="3" style="15" customWidth="1"/>
    <col min="5634" max="5634" width="4.140625" style="15" customWidth="1"/>
    <col min="5635" max="5635" width="54" style="15" customWidth="1"/>
    <col min="5636" max="5636" width="3.7109375" style="15" customWidth="1"/>
    <col min="5637" max="5637" width="90.28515625" style="15" customWidth="1"/>
    <col min="5638" max="5639" width="8.85546875" style="15"/>
    <col min="5640" max="5640" width="15.42578125" style="15" customWidth="1"/>
    <col min="5641" max="5641" width="5.140625" style="15" customWidth="1"/>
    <col min="5642" max="5643" width="8.85546875" style="15"/>
    <col min="5644" max="5644" width="3" style="15" customWidth="1"/>
    <col min="5645" max="5647" width="8.85546875" style="15"/>
    <col min="5648" max="5648" width="7" style="15" customWidth="1"/>
    <col min="5649" max="5888" width="8.85546875" style="15"/>
    <col min="5889" max="5889" width="3" style="15" customWidth="1"/>
    <col min="5890" max="5890" width="4.140625" style="15" customWidth="1"/>
    <col min="5891" max="5891" width="54" style="15" customWidth="1"/>
    <col min="5892" max="5892" width="3.7109375" style="15" customWidth="1"/>
    <col min="5893" max="5893" width="90.28515625" style="15" customWidth="1"/>
    <col min="5894" max="5895" width="8.85546875" style="15"/>
    <col min="5896" max="5896" width="15.42578125" style="15" customWidth="1"/>
    <col min="5897" max="5897" width="5.140625" style="15" customWidth="1"/>
    <col min="5898" max="5899" width="8.85546875" style="15"/>
    <col min="5900" max="5900" width="3" style="15" customWidth="1"/>
    <col min="5901" max="5903" width="8.85546875" style="15"/>
    <col min="5904" max="5904" width="7" style="15" customWidth="1"/>
    <col min="5905" max="6144" width="8.85546875" style="15"/>
    <col min="6145" max="6145" width="3" style="15" customWidth="1"/>
    <col min="6146" max="6146" width="4.140625" style="15" customWidth="1"/>
    <col min="6147" max="6147" width="54" style="15" customWidth="1"/>
    <col min="6148" max="6148" width="3.7109375" style="15" customWidth="1"/>
    <col min="6149" max="6149" width="90.28515625" style="15" customWidth="1"/>
    <col min="6150" max="6151" width="8.85546875" style="15"/>
    <col min="6152" max="6152" width="15.42578125" style="15" customWidth="1"/>
    <col min="6153" max="6153" width="5.140625" style="15" customWidth="1"/>
    <col min="6154" max="6155" width="8.85546875" style="15"/>
    <col min="6156" max="6156" width="3" style="15" customWidth="1"/>
    <col min="6157" max="6159" width="8.85546875" style="15"/>
    <col min="6160" max="6160" width="7" style="15" customWidth="1"/>
    <col min="6161" max="6400" width="8.85546875" style="15"/>
    <col min="6401" max="6401" width="3" style="15" customWidth="1"/>
    <col min="6402" max="6402" width="4.140625" style="15" customWidth="1"/>
    <col min="6403" max="6403" width="54" style="15" customWidth="1"/>
    <col min="6404" max="6404" width="3.7109375" style="15" customWidth="1"/>
    <col min="6405" max="6405" width="90.28515625" style="15" customWidth="1"/>
    <col min="6406" max="6407" width="8.85546875" style="15"/>
    <col min="6408" max="6408" width="15.42578125" style="15" customWidth="1"/>
    <col min="6409" max="6409" width="5.140625" style="15" customWidth="1"/>
    <col min="6410" max="6411" width="8.85546875" style="15"/>
    <col min="6412" max="6412" width="3" style="15" customWidth="1"/>
    <col min="6413" max="6415" width="8.85546875" style="15"/>
    <col min="6416" max="6416" width="7" style="15" customWidth="1"/>
    <col min="6417" max="6656" width="8.85546875" style="15"/>
    <col min="6657" max="6657" width="3" style="15" customWidth="1"/>
    <col min="6658" max="6658" width="4.140625" style="15" customWidth="1"/>
    <col min="6659" max="6659" width="54" style="15" customWidth="1"/>
    <col min="6660" max="6660" width="3.7109375" style="15" customWidth="1"/>
    <col min="6661" max="6661" width="90.28515625" style="15" customWidth="1"/>
    <col min="6662" max="6663" width="8.85546875" style="15"/>
    <col min="6664" max="6664" width="15.42578125" style="15" customWidth="1"/>
    <col min="6665" max="6665" width="5.140625" style="15" customWidth="1"/>
    <col min="6666" max="6667" width="8.85546875" style="15"/>
    <col min="6668" max="6668" width="3" style="15" customWidth="1"/>
    <col min="6669" max="6671" width="8.85546875" style="15"/>
    <col min="6672" max="6672" width="7" style="15" customWidth="1"/>
    <col min="6673" max="6912" width="8.85546875" style="15"/>
    <col min="6913" max="6913" width="3" style="15" customWidth="1"/>
    <col min="6914" max="6914" width="4.140625" style="15" customWidth="1"/>
    <col min="6915" max="6915" width="54" style="15" customWidth="1"/>
    <col min="6916" max="6916" width="3.7109375" style="15" customWidth="1"/>
    <col min="6917" max="6917" width="90.28515625" style="15" customWidth="1"/>
    <col min="6918" max="6919" width="8.85546875" style="15"/>
    <col min="6920" max="6920" width="15.42578125" style="15" customWidth="1"/>
    <col min="6921" max="6921" width="5.140625" style="15" customWidth="1"/>
    <col min="6922" max="6923" width="8.85546875" style="15"/>
    <col min="6924" max="6924" width="3" style="15" customWidth="1"/>
    <col min="6925" max="6927" width="8.85546875" style="15"/>
    <col min="6928" max="6928" width="7" style="15" customWidth="1"/>
    <col min="6929" max="7168" width="8.85546875" style="15"/>
    <col min="7169" max="7169" width="3" style="15" customWidth="1"/>
    <col min="7170" max="7170" width="4.140625" style="15" customWidth="1"/>
    <col min="7171" max="7171" width="54" style="15" customWidth="1"/>
    <col min="7172" max="7172" width="3.7109375" style="15" customWidth="1"/>
    <col min="7173" max="7173" width="90.28515625" style="15" customWidth="1"/>
    <col min="7174" max="7175" width="8.85546875" style="15"/>
    <col min="7176" max="7176" width="15.42578125" style="15" customWidth="1"/>
    <col min="7177" max="7177" width="5.140625" style="15" customWidth="1"/>
    <col min="7178" max="7179" width="8.85546875" style="15"/>
    <col min="7180" max="7180" width="3" style="15" customWidth="1"/>
    <col min="7181" max="7183" width="8.85546875" style="15"/>
    <col min="7184" max="7184" width="7" style="15" customWidth="1"/>
    <col min="7185" max="7424" width="8.85546875" style="15"/>
    <col min="7425" max="7425" width="3" style="15" customWidth="1"/>
    <col min="7426" max="7426" width="4.140625" style="15" customWidth="1"/>
    <col min="7427" max="7427" width="54" style="15" customWidth="1"/>
    <col min="7428" max="7428" width="3.7109375" style="15" customWidth="1"/>
    <col min="7429" max="7429" width="90.28515625" style="15" customWidth="1"/>
    <col min="7430" max="7431" width="8.85546875" style="15"/>
    <col min="7432" max="7432" width="15.42578125" style="15" customWidth="1"/>
    <col min="7433" max="7433" width="5.140625" style="15" customWidth="1"/>
    <col min="7434" max="7435" width="8.85546875" style="15"/>
    <col min="7436" max="7436" width="3" style="15" customWidth="1"/>
    <col min="7437" max="7439" width="8.85546875" style="15"/>
    <col min="7440" max="7440" width="7" style="15" customWidth="1"/>
    <col min="7441" max="7680" width="8.85546875" style="15"/>
    <col min="7681" max="7681" width="3" style="15" customWidth="1"/>
    <col min="7682" max="7682" width="4.140625" style="15" customWidth="1"/>
    <col min="7683" max="7683" width="54" style="15" customWidth="1"/>
    <col min="7684" max="7684" width="3.7109375" style="15" customWidth="1"/>
    <col min="7685" max="7685" width="90.28515625" style="15" customWidth="1"/>
    <col min="7686" max="7687" width="8.85546875" style="15"/>
    <col min="7688" max="7688" width="15.42578125" style="15" customWidth="1"/>
    <col min="7689" max="7689" width="5.140625" style="15" customWidth="1"/>
    <col min="7690" max="7691" width="8.85546875" style="15"/>
    <col min="7692" max="7692" width="3" style="15" customWidth="1"/>
    <col min="7693" max="7695" width="8.85546875" style="15"/>
    <col min="7696" max="7696" width="7" style="15" customWidth="1"/>
    <col min="7697" max="7936" width="8.85546875" style="15"/>
    <col min="7937" max="7937" width="3" style="15" customWidth="1"/>
    <col min="7938" max="7938" width="4.140625" style="15" customWidth="1"/>
    <col min="7939" max="7939" width="54" style="15" customWidth="1"/>
    <col min="7940" max="7940" width="3.7109375" style="15" customWidth="1"/>
    <col min="7941" max="7941" width="90.28515625" style="15" customWidth="1"/>
    <col min="7942" max="7943" width="8.85546875" style="15"/>
    <col min="7944" max="7944" width="15.42578125" style="15" customWidth="1"/>
    <col min="7945" max="7945" width="5.140625" style="15" customWidth="1"/>
    <col min="7946" max="7947" width="8.85546875" style="15"/>
    <col min="7948" max="7948" width="3" style="15" customWidth="1"/>
    <col min="7949" max="7951" width="8.85546875" style="15"/>
    <col min="7952" max="7952" width="7" style="15" customWidth="1"/>
    <col min="7953" max="8192" width="8.85546875" style="15"/>
    <col min="8193" max="8193" width="3" style="15" customWidth="1"/>
    <col min="8194" max="8194" width="4.140625" style="15" customWidth="1"/>
    <col min="8195" max="8195" width="54" style="15" customWidth="1"/>
    <col min="8196" max="8196" width="3.7109375" style="15" customWidth="1"/>
    <col min="8197" max="8197" width="90.28515625" style="15" customWidth="1"/>
    <col min="8198" max="8199" width="8.85546875" style="15"/>
    <col min="8200" max="8200" width="15.42578125" style="15" customWidth="1"/>
    <col min="8201" max="8201" width="5.140625" style="15" customWidth="1"/>
    <col min="8202" max="8203" width="8.85546875" style="15"/>
    <col min="8204" max="8204" width="3" style="15" customWidth="1"/>
    <col min="8205" max="8207" width="8.85546875" style="15"/>
    <col min="8208" max="8208" width="7" style="15" customWidth="1"/>
    <col min="8209" max="8448" width="8.85546875" style="15"/>
    <col min="8449" max="8449" width="3" style="15" customWidth="1"/>
    <col min="8450" max="8450" width="4.140625" style="15" customWidth="1"/>
    <col min="8451" max="8451" width="54" style="15" customWidth="1"/>
    <col min="8452" max="8452" width="3.7109375" style="15" customWidth="1"/>
    <col min="8453" max="8453" width="90.28515625" style="15" customWidth="1"/>
    <col min="8454" max="8455" width="8.85546875" style="15"/>
    <col min="8456" max="8456" width="15.42578125" style="15" customWidth="1"/>
    <col min="8457" max="8457" width="5.140625" style="15" customWidth="1"/>
    <col min="8458" max="8459" width="8.85546875" style="15"/>
    <col min="8460" max="8460" width="3" style="15" customWidth="1"/>
    <col min="8461" max="8463" width="8.85546875" style="15"/>
    <col min="8464" max="8464" width="7" style="15" customWidth="1"/>
    <col min="8465" max="8704" width="8.85546875" style="15"/>
    <col min="8705" max="8705" width="3" style="15" customWidth="1"/>
    <col min="8706" max="8706" width="4.140625" style="15" customWidth="1"/>
    <col min="8707" max="8707" width="54" style="15" customWidth="1"/>
    <col min="8708" max="8708" width="3.7109375" style="15" customWidth="1"/>
    <col min="8709" max="8709" width="90.28515625" style="15" customWidth="1"/>
    <col min="8710" max="8711" width="8.85546875" style="15"/>
    <col min="8712" max="8712" width="15.42578125" style="15" customWidth="1"/>
    <col min="8713" max="8713" width="5.140625" style="15" customWidth="1"/>
    <col min="8714" max="8715" width="8.85546875" style="15"/>
    <col min="8716" max="8716" width="3" style="15" customWidth="1"/>
    <col min="8717" max="8719" width="8.85546875" style="15"/>
    <col min="8720" max="8720" width="7" style="15" customWidth="1"/>
    <col min="8721" max="8960" width="8.85546875" style="15"/>
    <col min="8961" max="8961" width="3" style="15" customWidth="1"/>
    <col min="8962" max="8962" width="4.140625" style="15" customWidth="1"/>
    <col min="8963" max="8963" width="54" style="15" customWidth="1"/>
    <col min="8964" max="8964" width="3.7109375" style="15" customWidth="1"/>
    <col min="8965" max="8965" width="90.28515625" style="15" customWidth="1"/>
    <col min="8966" max="8967" width="8.85546875" style="15"/>
    <col min="8968" max="8968" width="15.42578125" style="15" customWidth="1"/>
    <col min="8969" max="8969" width="5.140625" style="15" customWidth="1"/>
    <col min="8970" max="8971" width="8.85546875" style="15"/>
    <col min="8972" max="8972" width="3" style="15" customWidth="1"/>
    <col min="8973" max="8975" width="8.85546875" style="15"/>
    <col min="8976" max="8976" width="7" style="15" customWidth="1"/>
    <col min="8977" max="9216" width="8.85546875" style="15"/>
    <col min="9217" max="9217" width="3" style="15" customWidth="1"/>
    <col min="9218" max="9218" width="4.140625" style="15" customWidth="1"/>
    <col min="9219" max="9219" width="54" style="15" customWidth="1"/>
    <col min="9220" max="9220" width="3.7109375" style="15" customWidth="1"/>
    <col min="9221" max="9221" width="90.28515625" style="15" customWidth="1"/>
    <col min="9222" max="9223" width="8.85546875" style="15"/>
    <col min="9224" max="9224" width="15.42578125" style="15" customWidth="1"/>
    <col min="9225" max="9225" width="5.140625" style="15" customWidth="1"/>
    <col min="9226" max="9227" width="8.85546875" style="15"/>
    <col min="9228" max="9228" width="3" style="15" customWidth="1"/>
    <col min="9229" max="9231" width="8.85546875" style="15"/>
    <col min="9232" max="9232" width="7" style="15" customWidth="1"/>
    <col min="9233" max="9472" width="8.85546875" style="15"/>
    <col min="9473" max="9473" width="3" style="15" customWidth="1"/>
    <col min="9474" max="9474" width="4.140625" style="15" customWidth="1"/>
    <col min="9475" max="9475" width="54" style="15" customWidth="1"/>
    <col min="9476" max="9476" width="3.7109375" style="15" customWidth="1"/>
    <col min="9477" max="9477" width="90.28515625" style="15" customWidth="1"/>
    <col min="9478" max="9479" width="8.85546875" style="15"/>
    <col min="9480" max="9480" width="15.42578125" style="15" customWidth="1"/>
    <col min="9481" max="9481" width="5.140625" style="15" customWidth="1"/>
    <col min="9482" max="9483" width="8.85546875" style="15"/>
    <col min="9484" max="9484" width="3" style="15" customWidth="1"/>
    <col min="9485" max="9487" width="8.85546875" style="15"/>
    <col min="9488" max="9488" width="7" style="15" customWidth="1"/>
    <col min="9489" max="9728" width="8.85546875" style="15"/>
    <col min="9729" max="9729" width="3" style="15" customWidth="1"/>
    <col min="9730" max="9730" width="4.140625" style="15" customWidth="1"/>
    <col min="9731" max="9731" width="54" style="15" customWidth="1"/>
    <col min="9732" max="9732" width="3.7109375" style="15" customWidth="1"/>
    <col min="9733" max="9733" width="90.28515625" style="15" customWidth="1"/>
    <col min="9734" max="9735" width="8.85546875" style="15"/>
    <col min="9736" max="9736" width="15.42578125" style="15" customWidth="1"/>
    <col min="9737" max="9737" width="5.140625" style="15" customWidth="1"/>
    <col min="9738" max="9739" width="8.85546875" style="15"/>
    <col min="9740" max="9740" width="3" style="15" customWidth="1"/>
    <col min="9741" max="9743" width="8.85546875" style="15"/>
    <col min="9744" max="9744" width="7" style="15" customWidth="1"/>
    <col min="9745" max="9984" width="8.85546875" style="15"/>
    <col min="9985" max="9985" width="3" style="15" customWidth="1"/>
    <col min="9986" max="9986" width="4.140625" style="15" customWidth="1"/>
    <col min="9987" max="9987" width="54" style="15" customWidth="1"/>
    <col min="9988" max="9988" width="3.7109375" style="15" customWidth="1"/>
    <col min="9989" max="9989" width="90.28515625" style="15" customWidth="1"/>
    <col min="9990" max="9991" width="8.85546875" style="15"/>
    <col min="9992" max="9992" width="15.42578125" style="15" customWidth="1"/>
    <col min="9993" max="9993" width="5.140625" style="15" customWidth="1"/>
    <col min="9994" max="9995" width="8.85546875" style="15"/>
    <col min="9996" max="9996" width="3" style="15" customWidth="1"/>
    <col min="9997" max="9999" width="8.85546875" style="15"/>
    <col min="10000" max="10000" width="7" style="15" customWidth="1"/>
    <col min="10001" max="10240" width="8.85546875" style="15"/>
    <col min="10241" max="10241" width="3" style="15" customWidth="1"/>
    <col min="10242" max="10242" width="4.140625" style="15" customWidth="1"/>
    <col min="10243" max="10243" width="54" style="15" customWidth="1"/>
    <col min="10244" max="10244" width="3.7109375" style="15" customWidth="1"/>
    <col min="10245" max="10245" width="90.28515625" style="15" customWidth="1"/>
    <col min="10246" max="10247" width="8.85546875" style="15"/>
    <col min="10248" max="10248" width="15.42578125" style="15" customWidth="1"/>
    <col min="10249" max="10249" width="5.140625" style="15" customWidth="1"/>
    <col min="10250" max="10251" width="8.85546875" style="15"/>
    <col min="10252" max="10252" width="3" style="15" customWidth="1"/>
    <col min="10253" max="10255" width="8.85546875" style="15"/>
    <col min="10256" max="10256" width="7" style="15" customWidth="1"/>
    <col min="10257" max="10496" width="8.85546875" style="15"/>
    <col min="10497" max="10497" width="3" style="15" customWidth="1"/>
    <col min="10498" max="10498" width="4.140625" style="15" customWidth="1"/>
    <col min="10499" max="10499" width="54" style="15" customWidth="1"/>
    <col min="10500" max="10500" width="3.7109375" style="15" customWidth="1"/>
    <col min="10501" max="10501" width="90.28515625" style="15" customWidth="1"/>
    <col min="10502" max="10503" width="8.85546875" style="15"/>
    <col min="10504" max="10504" width="15.42578125" style="15" customWidth="1"/>
    <col min="10505" max="10505" width="5.140625" style="15" customWidth="1"/>
    <col min="10506" max="10507" width="8.85546875" style="15"/>
    <col min="10508" max="10508" width="3" style="15" customWidth="1"/>
    <col min="10509" max="10511" width="8.85546875" style="15"/>
    <col min="10512" max="10512" width="7" style="15" customWidth="1"/>
    <col min="10513" max="10752" width="8.85546875" style="15"/>
    <col min="10753" max="10753" width="3" style="15" customWidth="1"/>
    <col min="10754" max="10754" width="4.140625" style="15" customWidth="1"/>
    <col min="10755" max="10755" width="54" style="15" customWidth="1"/>
    <col min="10756" max="10756" width="3.7109375" style="15" customWidth="1"/>
    <col min="10757" max="10757" width="90.28515625" style="15" customWidth="1"/>
    <col min="10758" max="10759" width="8.85546875" style="15"/>
    <col min="10760" max="10760" width="15.42578125" style="15" customWidth="1"/>
    <col min="10761" max="10761" width="5.140625" style="15" customWidth="1"/>
    <col min="10762" max="10763" width="8.85546875" style="15"/>
    <col min="10764" max="10764" width="3" style="15" customWidth="1"/>
    <col min="10765" max="10767" width="8.85546875" style="15"/>
    <col min="10768" max="10768" width="7" style="15" customWidth="1"/>
    <col min="10769" max="11008" width="8.85546875" style="15"/>
    <col min="11009" max="11009" width="3" style="15" customWidth="1"/>
    <col min="11010" max="11010" width="4.140625" style="15" customWidth="1"/>
    <col min="11011" max="11011" width="54" style="15" customWidth="1"/>
    <col min="11012" max="11012" width="3.7109375" style="15" customWidth="1"/>
    <col min="11013" max="11013" width="90.28515625" style="15" customWidth="1"/>
    <col min="11014" max="11015" width="8.85546875" style="15"/>
    <col min="11016" max="11016" width="15.42578125" style="15" customWidth="1"/>
    <col min="11017" max="11017" width="5.140625" style="15" customWidth="1"/>
    <col min="11018" max="11019" width="8.85546875" style="15"/>
    <col min="11020" max="11020" width="3" style="15" customWidth="1"/>
    <col min="11021" max="11023" width="8.85546875" style="15"/>
    <col min="11024" max="11024" width="7" style="15" customWidth="1"/>
    <col min="11025" max="11264" width="8.85546875" style="15"/>
    <col min="11265" max="11265" width="3" style="15" customWidth="1"/>
    <col min="11266" max="11266" width="4.140625" style="15" customWidth="1"/>
    <col min="11267" max="11267" width="54" style="15" customWidth="1"/>
    <col min="11268" max="11268" width="3.7109375" style="15" customWidth="1"/>
    <col min="11269" max="11269" width="90.28515625" style="15" customWidth="1"/>
    <col min="11270" max="11271" width="8.85546875" style="15"/>
    <col min="11272" max="11272" width="15.42578125" style="15" customWidth="1"/>
    <col min="11273" max="11273" width="5.140625" style="15" customWidth="1"/>
    <col min="11274" max="11275" width="8.85546875" style="15"/>
    <col min="11276" max="11276" width="3" style="15" customWidth="1"/>
    <col min="11277" max="11279" width="8.85546875" style="15"/>
    <col min="11280" max="11280" width="7" style="15" customWidth="1"/>
    <col min="11281" max="11520" width="8.85546875" style="15"/>
    <col min="11521" max="11521" width="3" style="15" customWidth="1"/>
    <col min="11522" max="11522" width="4.140625" style="15" customWidth="1"/>
    <col min="11523" max="11523" width="54" style="15" customWidth="1"/>
    <col min="11524" max="11524" width="3.7109375" style="15" customWidth="1"/>
    <col min="11525" max="11525" width="90.28515625" style="15" customWidth="1"/>
    <col min="11526" max="11527" width="8.85546875" style="15"/>
    <col min="11528" max="11528" width="15.42578125" style="15" customWidth="1"/>
    <col min="11529" max="11529" width="5.140625" style="15" customWidth="1"/>
    <col min="11530" max="11531" width="8.85546875" style="15"/>
    <col min="11532" max="11532" width="3" style="15" customWidth="1"/>
    <col min="11533" max="11535" width="8.85546875" style="15"/>
    <col min="11536" max="11536" width="7" style="15" customWidth="1"/>
    <col min="11537" max="11776" width="8.85546875" style="15"/>
    <col min="11777" max="11777" width="3" style="15" customWidth="1"/>
    <col min="11778" max="11778" width="4.140625" style="15" customWidth="1"/>
    <col min="11779" max="11779" width="54" style="15" customWidth="1"/>
    <col min="11780" max="11780" width="3.7109375" style="15" customWidth="1"/>
    <col min="11781" max="11781" width="90.28515625" style="15" customWidth="1"/>
    <col min="11782" max="11783" width="8.85546875" style="15"/>
    <col min="11784" max="11784" width="15.42578125" style="15" customWidth="1"/>
    <col min="11785" max="11785" width="5.140625" style="15" customWidth="1"/>
    <col min="11786" max="11787" width="8.85546875" style="15"/>
    <col min="11788" max="11788" width="3" style="15" customWidth="1"/>
    <col min="11789" max="11791" width="8.85546875" style="15"/>
    <col min="11792" max="11792" width="7" style="15" customWidth="1"/>
    <col min="11793" max="12032" width="8.85546875" style="15"/>
    <col min="12033" max="12033" width="3" style="15" customWidth="1"/>
    <col min="12034" max="12034" width="4.140625" style="15" customWidth="1"/>
    <col min="12035" max="12035" width="54" style="15" customWidth="1"/>
    <col min="12036" max="12036" width="3.7109375" style="15" customWidth="1"/>
    <col min="12037" max="12037" width="90.28515625" style="15" customWidth="1"/>
    <col min="12038" max="12039" width="8.85546875" style="15"/>
    <col min="12040" max="12040" width="15.42578125" style="15" customWidth="1"/>
    <col min="12041" max="12041" width="5.140625" style="15" customWidth="1"/>
    <col min="12042" max="12043" width="8.85546875" style="15"/>
    <col min="12044" max="12044" width="3" style="15" customWidth="1"/>
    <col min="12045" max="12047" width="8.85546875" style="15"/>
    <col min="12048" max="12048" width="7" style="15" customWidth="1"/>
    <col min="12049" max="12288" width="8.85546875" style="15"/>
    <col min="12289" max="12289" width="3" style="15" customWidth="1"/>
    <col min="12290" max="12290" width="4.140625" style="15" customWidth="1"/>
    <col min="12291" max="12291" width="54" style="15" customWidth="1"/>
    <col min="12292" max="12292" width="3.7109375" style="15" customWidth="1"/>
    <col min="12293" max="12293" width="90.28515625" style="15" customWidth="1"/>
    <col min="12294" max="12295" width="8.85546875" style="15"/>
    <col min="12296" max="12296" width="15.42578125" style="15" customWidth="1"/>
    <col min="12297" max="12297" width="5.140625" style="15" customWidth="1"/>
    <col min="12298" max="12299" width="8.85546875" style="15"/>
    <col min="12300" max="12300" width="3" style="15" customWidth="1"/>
    <col min="12301" max="12303" width="8.85546875" style="15"/>
    <col min="12304" max="12304" width="7" style="15" customWidth="1"/>
    <col min="12305" max="12544" width="8.85546875" style="15"/>
    <col min="12545" max="12545" width="3" style="15" customWidth="1"/>
    <col min="12546" max="12546" width="4.140625" style="15" customWidth="1"/>
    <col min="12547" max="12547" width="54" style="15" customWidth="1"/>
    <col min="12548" max="12548" width="3.7109375" style="15" customWidth="1"/>
    <col min="12549" max="12549" width="90.28515625" style="15" customWidth="1"/>
    <col min="12550" max="12551" width="8.85546875" style="15"/>
    <col min="12552" max="12552" width="15.42578125" style="15" customWidth="1"/>
    <col min="12553" max="12553" width="5.140625" style="15" customWidth="1"/>
    <col min="12554" max="12555" width="8.85546875" style="15"/>
    <col min="12556" max="12556" width="3" style="15" customWidth="1"/>
    <col min="12557" max="12559" width="8.85546875" style="15"/>
    <col min="12560" max="12560" width="7" style="15" customWidth="1"/>
    <col min="12561" max="12800" width="8.85546875" style="15"/>
    <col min="12801" max="12801" width="3" style="15" customWidth="1"/>
    <col min="12802" max="12802" width="4.140625" style="15" customWidth="1"/>
    <col min="12803" max="12803" width="54" style="15" customWidth="1"/>
    <col min="12804" max="12804" width="3.7109375" style="15" customWidth="1"/>
    <col min="12805" max="12805" width="90.28515625" style="15" customWidth="1"/>
    <col min="12806" max="12807" width="8.85546875" style="15"/>
    <col min="12808" max="12808" width="15.42578125" style="15" customWidth="1"/>
    <col min="12809" max="12809" width="5.140625" style="15" customWidth="1"/>
    <col min="12810" max="12811" width="8.85546875" style="15"/>
    <col min="12812" max="12812" width="3" style="15" customWidth="1"/>
    <col min="12813" max="12815" width="8.85546875" style="15"/>
    <col min="12816" max="12816" width="7" style="15" customWidth="1"/>
    <col min="12817" max="13056" width="8.85546875" style="15"/>
    <col min="13057" max="13057" width="3" style="15" customWidth="1"/>
    <col min="13058" max="13058" width="4.140625" style="15" customWidth="1"/>
    <col min="13059" max="13059" width="54" style="15" customWidth="1"/>
    <col min="13060" max="13060" width="3.7109375" style="15" customWidth="1"/>
    <col min="13061" max="13061" width="90.28515625" style="15" customWidth="1"/>
    <col min="13062" max="13063" width="8.85546875" style="15"/>
    <col min="13064" max="13064" width="15.42578125" style="15" customWidth="1"/>
    <col min="13065" max="13065" width="5.140625" style="15" customWidth="1"/>
    <col min="13066" max="13067" width="8.85546875" style="15"/>
    <col min="13068" max="13068" width="3" style="15" customWidth="1"/>
    <col min="13069" max="13071" width="8.85546875" style="15"/>
    <col min="13072" max="13072" width="7" style="15" customWidth="1"/>
    <col min="13073" max="13312" width="8.85546875" style="15"/>
    <col min="13313" max="13313" width="3" style="15" customWidth="1"/>
    <col min="13314" max="13314" width="4.140625" style="15" customWidth="1"/>
    <col min="13315" max="13315" width="54" style="15" customWidth="1"/>
    <col min="13316" max="13316" width="3.7109375" style="15" customWidth="1"/>
    <col min="13317" max="13317" width="90.28515625" style="15" customWidth="1"/>
    <col min="13318" max="13319" width="8.85546875" style="15"/>
    <col min="13320" max="13320" width="15.42578125" style="15" customWidth="1"/>
    <col min="13321" max="13321" width="5.140625" style="15" customWidth="1"/>
    <col min="13322" max="13323" width="8.85546875" style="15"/>
    <col min="13324" max="13324" width="3" style="15" customWidth="1"/>
    <col min="13325" max="13327" width="8.85546875" style="15"/>
    <col min="13328" max="13328" width="7" style="15" customWidth="1"/>
    <col min="13329" max="13568" width="8.85546875" style="15"/>
    <col min="13569" max="13569" width="3" style="15" customWidth="1"/>
    <col min="13570" max="13570" width="4.140625" style="15" customWidth="1"/>
    <col min="13571" max="13571" width="54" style="15" customWidth="1"/>
    <col min="13572" max="13572" width="3.7109375" style="15" customWidth="1"/>
    <col min="13573" max="13573" width="90.28515625" style="15" customWidth="1"/>
    <col min="13574" max="13575" width="8.85546875" style="15"/>
    <col min="13576" max="13576" width="15.42578125" style="15" customWidth="1"/>
    <col min="13577" max="13577" width="5.140625" style="15" customWidth="1"/>
    <col min="13578" max="13579" width="8.85546875" style="15"/>
    <col min="13580" max="13580" width="3" style="15" customWidth="1"/>
    <col min="13581" max="13583" width="8.85546875" style="15"/>
    <col min="13584" max="13584" width="7" style="15" customWidth="1"/>
    <col min="13585" max="13824" width="8.85546875" style="15"/>
    <col min="13825" max="13825" width="3" style="15" customWidth="1"/>
    <col min="13826" max="13826" width="4.140625" style="15" customWidth="1"/>
    <col min="13827" max="13827" width="54" style="15" customWidth="1"/>
    <col min="13828" max="13828" width="3.7109375" style="15" customWidth="1"/>
    <col min="13829" max="13829" width="90.28515625" style="15" customWidth="1"/>
    <col min="13830" max="13831" width="8.85546875" style="15"/>
    <col min="13832" max="13832" width="15.42578125" style="15" customWidth="1"/>
    <col min="13833" max="13833" width="5.140625" style="15" customWidth="1"/>
    <col min="13834" max="13835" width="8.85546875" style="15"/>
    <col min="13836" max="13836" width="3" style="15" customWidth="1"/>
    <col min="13837" max="13839" width="8.85546875" style="15"/>
    <col min="13840" max="13840" width="7" style="15" customWidth="1"/>
    <col min="13841" max="14080" width="8.85546875" style="15"/>
    <col min="14081" max="14081" width="3" style="15" customWidth="1"/>
    <col min="14082" max="14082" width="4.140625" style="15" customWidth="1"/>
    <col min="14083" max="14083" width="54" style="15" customWidth="1"/>
    <col min="14084" max="14084" width="3.7109375" style="15" customWidth="1"/>
    <col min="14085" max="14085" width="90.28515625" style="15" customWidth="1"/>
    <col min="14086" max="14087" width="8.85546875" style="15"/>
    <col min="14088" max="14088" width="15.42578125" style="15" customWidth="1"/>
    <col min="14089" max="14089" width="5.140625" style="15" customWidth="1"/>
    <col min="14090" max="14091" width="8.85546875" style="15"/>
    <col min="14092" max="14092" width="3" style="15" customWidth="1"/>
    <col min="14093" max="14095" width="8.85546875" style="15"/>
    <col min="14096" max="14096" width="7" style="15" customWidth="1"/>
    <col min="14097" max="14336" width="8.85546875" style="15"/>
    <col min="14337" max="14337" width="3" style="15" customWidth="1"/>
    <col min="14338" max="14338" width="4.140625" style="15" customWidth="1"/>
    <col min="14339" max="14339" width="54" style="15" customWidth="1"/>
    <col min="14340" max="14340" width="3.7109375" style="15" customWidth="1"/>
    <col min="14341" max="14341" width="90.28515625" style="15" customWidth="1"/>
    <col min="14342" max="14343" width="8.85546875" style="15"/>
    <col min="14344" max="14344" width="15.42578125" style="15" customWidth="1"/>
    <col min="14345" max="14345" width="5.140625" style="15" customWidth="1"/>
    <col min="14346" max="14347" width="8.85546875" style="15"/>
    <col min="14348" max="14348" width="3" style="15" customWidth="1"/>
    <col min="14349" max="14351" width="8.85546875" style="15"/>
    <col min="14352" max="14352" width="7" style="15" customWidth="1"/>
    <col min="14353" max="14592" width="8.85546875" style="15"/>
    <col min="14593" max="14593" width="3" style="15" customWidth="1"/>
    <col min="14594" max="14594" width="4.140625" style="15" customWidth="1"/>
    <col min="14595" max="14595" width="54" style="15" customWidth="1"/>
    <col min="14596" max="14596" width="3.7109375" style="15" customWidth="1"/>
    <col min="14597" max="14597" width="90.28515625" style="15" customWidth="1"/>
    <col min="14598" max="14599" width="8.85546875" style="15"/>
    <col min="14600" max="14600" width="15.42578125" style="15" customWidth="1"/>
    <col min="14601" max="14601" width="5.140625" style="15" customWidth="1"/>
    <col min="14602" max="14603" width="8.85546875" style="15"/>
    <col min="14604" max="14604" width="3" style="15" customWidth="1"/>
    <col min="14605" max="14607" width="8.85546875" style="15"/>
    <col min="14608" max="14608" width="7" style="15" customWidth="1"/>
    <col min="14609" max="14848" width="8.85546875" style="15"/>
    <col min="14849" max="14849" width="3" style="15" customWidth="1"/>
    <col min="14850" max="14850" width="4.140625" style="15" customWidth="1"/>
    <col min="14851" max="14851" width="54" style="15" customWidth="1"/>
    <col min="14852" max="14852" width="3.7109375" style="15" customWidth="1"/>
    <col min="14853" max="14853" width="90.28515625" style="15" customWidth="1"/>
    <col min="14854" max="14855" width="8.85546875" style="15"/>
    <col min="14856" max="14856" width="15.42578125" style="15" customWidth="1"/>
    <col min="14857" max="14857" width="5.140625" style="15" customWidth="1"/>
    <col min="14858" max="14859" width="8.85546875" style="15"/>
    <col min="14860" max="14860" width="3" style="15" customWidth="1"/>
    <col min="14861" max="14863" width="8.85546875" style="15"/>
    <col min="14864" max="14864" width="7" style="15" customWidth="1"/>
    <col min="14865" max="15104" width="8.85546875" style="15"/>
    <col min="15105" max="15105" width="3" style="15" customWidth="1"/>
    <col min="15106" max="15106" width="4.140625" style="15" customWidth="1"/>
    <col min="15107" max="15107" width="54" style="15" customWidth="1"/>
    <col min="15108" max="15108" width="3.7109375" style="15" customWidth="1"/>
    <col min="15109" max="15109" width="90.28515625" style="15" customWidth="1"/>
    <col min="15110" max="15111" width="8.85546875" style="15"/>
    <col min="15112" max="15112" width="15.42578125" style="15" customWidth="1"/>
    <col min="15113" max="15113" width="5.140625" style="15" customWidth="1"/>
    <col min="15114" max="15115" width="8.85546875" style="15"/>
    <col min="15116" max="15116" width="3" style="15" customWidth="1"/>
    <col min="15117" max="15119" width="8.85546875" style="15"/>
    <col min="15120" max="15120" width="7" style="15" customWidth="1"/>
    <col min="15121" max="15360" width="8.85546875" style="15"/>
    <col min="15361" max="15361" width="3" style="15" customWidth="1"/>
    <col min="15362" max="15362" width="4.140625" style="15" customWidth="1"/>
    <col min="15363" max="15363" width="54" style="15" customWidth="1"/>
    <col min="15364" max="15364" width="3.7109375" style="15" customWidth="1"/>
    <col min="15365" max="15365" width="90.28515625" style="15" customWidth="1"/>
    <col min="15366" max="15367" width="8.85546875" style="15"/>
    <col min="15368" max="15368" width="15.42578125" style="15" customWidth="1"/>
    <col min="15369" max="15369" width="5.140625" style="15" customWidth="1"/>
    <col min="15370" max="15371" width="8.85546875" style="15"/>
    <col min="15372" max="15372" width="3" style="15" customWidth="1"/>
    <col min="15373" max="15375" width="8.85546875" style="15"/>
    <col min="15376" max="15376" width="7" style="15" customWidth="1"/>
    <col min="15377" max="15616" width="8.85546875" style="15"/>
    <col min="15617" max="15617" width="3" style="15" customWidth="1"/>
    <col min="15618" max="15618" width="4.140625" style="15" customWidth="1"/>
    <col min="15619" max="15619" width="54" style="15" customWidth="1"/>
    <col min="15620" max="15620" width="3.7109375" style="15" customWidth="1"/>
    <col min="15621" max="15621" width="90.28515625" style="15" customWidth="1"/>
    <col min="15622" max="15623" width="8.85546875" style="15"/>
    <col min="15624" max="15624" width="15.42578125" style="15" customWidth="1"/>
    <col min="15625" max="15625" width="5.140625" style="15" customWidth="1"/>
    <col min="15626" max="15627" width="8.85546875" style="15"/>
    <col min="15628" max="15628" width="3" style="15" customWidth="1"/>
    <col min="15629" max="15631" width="8.85546875" style="15"/>
    <col min="15632" max="15632" width="7" style="15" customWidth="1"/>
    <col min="15633" max="15872" width="8.85546875" style="15"/>
    <col min="15873" max="15873" width="3" style="15" customWidth="1"/>
    <col min="15874" max="15874" width="4.140625" style="15" customWidth="1"/>
    <col min="15875" max="15875" width="54" style="15" customWidth="1"/>
    <col min="15876" max="15876" width="3.7109375" style="15" customWidth="1"/>
    <col min="15877" max="15877" width="90.28515625" style="15" customWidth="1"/>
    <col min="15878" max="15879" width="8.85546875" style="15"/>
    <col min="15880" max="15880" width="15.42578125" style="15" customWidth="1"/>
    <col min="15881" max="15881" width="5.140625" style="15" customWidth="1"/>
    <col min="15882" max="15883" width="8.85546875" style="15"/>
    <col min="15884" max="15884" width="3" style="15" customWidth="1"/>
    <col min="15885" max="15887" width="8.85546875" style="15"/>
    <col min="15888" max="15888" width="7" style="15" customWidth="1"/>
    <col min="15889" max="16128" width="8.85546875" style="15"/>
    <col min="16129" max="16129" width="3" style="15" customWidth="1"/>
    <col min="16130" max="16130" width="4.140625" style="15" customWidth="1"/>
    <col min="16131" max="16131" width="54" style="15" customWidth="1"/>
    <col min="16132" max="16132" width="3.7109375" style="15" customWidth="1"/>
    <col min="16133" max="16133" width="90.28515625" style="15" customWidth="1"/>
    <col min="16134" max="16135" width="8.85546875" style="15"/>
    <col min="16136" max="16136" width="15.42578125" style="15" customWidth="1"/>
    <col min="16137" max="16137" width="5.140625" style="15" customWidth="1"/>
    <col min="16138" max="16139" width="8.85546875" style="15"/>
    <col min="16140" max="16140" width="3" style="15" customWidth="1"/>
    <col min="16141" max="16143" width="8.85546875" style="15"/>
    <col min="16144" max="16144" width="7" style="15" customWidth="1"/>
    <col min="16145" max="16384" width="8.85546875" style="15"/>
  </cols>
  <sheetData>
    <row r="1" ht="30" customHeight="1" x14ac:dyDescent="0.25"/>
    <row r="2" ht="9.9499999999999993" customHeight="1" x14ac:dyDescent="0.25"/>
    <row r="3" ht="25.5" customHeight="1" x14ac:dyDescent="0.25"/>
    <row r="4" ht="21" customHeight="1" x14ac:dyDescent="0.25"/>
    <row r="6" ht="17.100000000000001" customHeight="1" x14ac:dyDescent="0.25"/>
    <row r="7" ht="17.100000000000001" customHeight="1" x14ac:dyDescent="0.25"/>
    <row r="8" ht="17.100000000000001" customHeight="1" x14ac:dyDescent="0.25"/>
    <row r="9" ht="17.100000000000001" customHeight="1" x14ac:dyDescent="0.25"/>
    <row r="10" ht="17.100000000000001" customHeight="1" x14ac:dyDescent="0.25"/>
    <row r="11" ht="17.100000000000001" customHeight="1" x14ac:dyDescent="0.25"/>
    <row r="12" ht="17.100000000000001" customHeight="1" x14ac:dyDescent="0.25"/>
    <row r="13" ht="17.100000000000001" customHeight="1" x14ac:dyDescent="0.25"/>
    <row r="14" ht="17.100000000000001" customHeight="1" x14ac:dyDescent="0.25"/>
    <row r="15" ht="17.100000000000001" customHeight="1" x14ac:dyDescent="0.25"/>
    <row r="16" ht="17.100000000000001" customHeight="1" x14ac:dyDescent="0.25"/>
    <row r="17" spans="5:8" ht="17.100000000000001" customHeight="1" x14ac:dyDescent="0.25"/>
    <row r="18" spans="5:8" ht="17.100000000000001" customHeight="1" x14ac:dyDescent="0.25"/>
    <row r="19" spans="5:8" ht="17.100000000000001" customHeight="1" x14ac:dyDescent="0.25"/>
    <row r="30" spans="5:8" s="16" customFormat="1" x14ac:dyDescent="0.25">
      <c r="E30" s="15"/>
      <c r="F30" s="15"/>
      <c r="G30" s="15"/>
      <c r="H30" s="15"/>
    </row>
    <row r="31" spans="5:8" s="16" customFormat="1" x14ac:dyDescent="0.25">
      <c r="E31" s="15"/>
      <c r="F31" s="15"/>
      <c r="G31" s="15"/>
      <c r="H31" s="15"/>
    </row>
    <row r="32" spans="5:8" s="16" customFormat="1" x14ac:dyDescent="0.25"/>
    <row r="40" spans="2:3" x14ac:dyDescent="0.25">
      <c r="B40" s="17"/>
      <c r="C40" s="17"/>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Statement of Activities 2015-16</vt:lpstr>
      <vt:lpstr>Budget 2016-17</vt:lpstr>
      <vt:lpstr>Notes</vt:lpstr>
      <vt:lpstr>Sample</vt:lpstr>
      <vt:lpstr>QuickBooks Export Tips</vt:lpstr>
      <vt:lpstr>'Statement of Activities 2015-16'!Print_Titles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dc:creator>
  <cp:lastModifiedBy>Administrator</cp:lastModifiedBy>
  <dcterms:created xsi:type="dcterms:W3CDTF">2015-10-02T17:53:36Z</dcterms:created>
  <dcterms:modified xsi:type="dcterms:W3CDTF">2016-10-12T19:42:17Z</dcterms:modified>
</cp:coreProperties>
</file>